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:\ラージボール卓球\関東ラージボール卓球大会\2024年度（千葉県浦安市）\"/>
    </mc:Choice>
  </mc:AlternateContent>
  <xr:revisionPtr revIDLastSave="0" documentId="13_ncr:1_{C11E97CB-3BAA-4773-8744-7C9F30210C6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ｼﾝｸﾞﾙｽ" sheetId="1" r:id="rId1"/>
    <sheet name="ﾀﾞﾌﾞﾙｽ" sheetId="2" r:id="rId2"/>
    <sheet name="送金内訳表" sheetId="6" r:id="rId3"/>
    <sheet name="参加選手名簿" sheetId="7" r:id="rId4"/>
  </sheets>
  <definedNames>
    <definedName name="_xlnm.Print_Area" localSheetId="0">ｼﾝｸﾞﾙｽ!$B$5:$L$39</definedName>
    <definedName name="_xlnm.Print_Area" localSheetId="1">ﾀﾞﾌﾞﾙｽ!$A$1:$M$44</definedName>
    <definedName name="_xlnm.Print_Area" localSheetId="3">参加選手名簿!$A$1:$O$78</definedName>
    <definedName name="_xlnm.Print_Area" localSheetId="2">送金内訳表!$B$1:$L$62</definedName>
    <definedName name="_xlnm.Print_Area">ｼﾝｸﾞﾙｽ!$B$6:$F$102</definedName>
    <definedName name="Print_Area_02_">ﾀﾞﾌﾞﾙｽ!$C$5:$K$102</definedName>
    <definedName name="_xlnm.Print_Titles" localSheetId="0">ｼﾝｸﾞﾙｽ!$B:$L,ｼﾝｸﾞﾙｽ!$1:$5</definedName>
    <definedName name="_xlnm.Print_Titles" localSheetId="1">ﾀﾞﾌﾞﾙｽ!$C:$M,ﾀﾞﾌﾞﾙｽ!$1:$6</definedName>
    <definedName name="_xlnm.Print_Titles" localSheetId="3">参加選手名簿!$B:$O,参加選手名簿!$2:$6</definedName>
  </definedNames>
  <calcPr calcId="191029"/>
</workbook>
</file>

<file path=xl/calcChain.xml><?xml version="1.0" encoding="utf-8"?>
<calcChain xmlns="http://schemas.openxmlformats.org/spreadsheetml/2006/main">
  <c r="I50" i="6" l="1"/>
  <c r="I51" i="6"/>
  <c r="I52" i="6"/>
  <c r="I53" i="6"/>
  <c r="I54" i="6"/>
  <c r="I55" i="6"/>
  <c r="I56" i="6"/>
  <c r="I57" i="6"/>
  <c r="I49" i="6"/>
  <c r="I4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28" i="6"/>
  <c r="I2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7" i="6"/>
  <c r="I6" i="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7" i="2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11" i="7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11" i="1"/>
  <c r="B10" i="1"/>
  <c r="J7" i="1"/>
  <c r="F55" i="2"/>
  <c r="H48" i="2"/>
  <c r="H17" i="2"/>
  <c r="F32" i="2"/>
  <c r="F21" i="2"/>
  <c r="F54" i="2"/>
  <c r="H32" i="2"/>
  <c r="F17" i="2"/>
  <c r="F12" i="2"/>
  <c r="F97" i="2"/>
  <c r="F80" i="2"/>
  <c r="F28" i="2"/>
  <c r="F20" i="2"/>
  <c r="F53" i="2"/>
  <c r="F31" i="2"/>
  <c r="G182" i="1"/>
  <c r="G143" i="1"/>
  <c r="G83" i="1"/>
  <c r="G168" i="1"/>
  <c r="G120" i="1"/>
  <c r="G81" i="1"/>
  <c r="G178" i="1"/>
  <c r="G51" i="1"/>
  <c r="G184" i="1"/>
  <c r="G142" i="1"/>
  <c r="G202" i="1"/>
  <c r="G95" i="1"/>
  <c r="G136" i="1"/>
  <c r="G116" i="1"/>
  <c r="G63" i="1"/>
  <c r="G93" i="1"/>
  <c r="E72" i="7"/>
  <c r="G39" i="7"/>
  <c r="G14" i="7"/>
  <c r="E54" i="7"/>
  <c r="E34" i="7"/>
  <c r="G57" i="7"/>
  <c r="E73" i="7"/>
  <c r="E13" i="7"/>
  <c r="E70" i="7"/>
  <c r="E55" i="7"/>
  <c r="E56" i="7"/>
  <c r="H29" i="2"/>
  <c r="F94" i="2"/>
  <c r="G161" i="1"/>
  <c r="E50" i="7"/>
  <c r="E8" i="7"/>
  <c r="F40" i="2"/>
  <c r="H77" i="2"/>
  <c r="H31" i="2"/>
  <c r="F30" i="2"/>
  <c r="H24" i="2"/>
  <c r="H20" i="2"/>
  <c r="H76" i="2"/>
  <c r="H89" i="2"/>
  <c r="H58" i="2"/>
  <c r="F15" i="2"/>
  <c r="H78" i="2"/>
  <c r="H98" i="2"/>
  <c r="F91" i="2"/>
  <c r="H90" i="2"/>
  <c r="F33" i="2"/>
  <c r="G105" i="1"/>
  <c r="G64" i="1"/>
  <c r="G107" i="1"/>
  <c r="G45" i="1"/>
  <c r="G177" i="1"/>
  <c r="G102" i="1"/>
  <c r="G14" i="1"/>
  <c r="G98" i="1"/>
  <c r="G58" i="1"/>
  <c r="G97" i="1"/>
  <c r="G125" i="1"/>
  <c r="G44" i="1"/>
  <c r="G110" i="1"/>
  <c r="G103" i="1"/>
  <c r="G121" i="1"/>
  <c r="G205" i="1"/>
  <c r="E12" i="7"/>
  <c r="E66" i="7"/>
  <c r="G75" i="7"/>
  <c r="E63" i="7"/>
  <c r="G49" i="7"/>
  <c r="E40" i="7"/>
  <c r="G28" i="7"/>
  <c r="G48" i="7"/>
  <c r="G36" i="7"/>
  <c r="E71" i="7"/>
  <c r="E23" i="7"/>
  <c r="E10" i="7"/>
  <c r="G8" i="1"/>
  <c r="F34" i="2"/>
  <c r="F37" i="2"/>
  <c r="H63" i="2"/>
  <c r="H18" i="2"/>
  <c r="F25" i="2"/>
  <c r="F42" i="2"/>
  <c r="G27" i="1"/>
  <c r="G122" i="1"/>
  <c r="G82" i="1"/>
  <c r="G89" i="1"/>
  <c r="G48" i="1"/>
  <c r="G62" i="7"/>
  <c r="F46" i="2"/>
  <c r="F10" i="2"/>
  <c r="H72" i="2"/>
  <c r="H21" i="2"/>
  <c r="F57" i="2"/>
  <c r="F62" i="2"/>
  <c r="H83" i="2"/>
  <c r="F35" i="2"/>
  <c r="F63" i="2"/>
  <c r="H49" i="2"/>
  <c r="F68" i="2"/>
  <c r="F49" i="2"/>
  <c r="H61" i="2"/>
  <c r="F9" i="2"/>
  <c r="H85" i="2"/>
  <c r="F82" i="2"/>
  <c r="G118" i="1"/>
  <c r="G145" i="1"/>
  <c r="G108" i="1"/>
  <c r="G140" i="1"/>
  <c r="G189" i="1"/>
  <c r="G160" i="1"/>
  <c r="G96" i="1"/>
  <c r="G157" i="1"/>
  <c r="G67" i="1"/>
  <c r="G74" i="1"/>
  <c r="G204" i="1"/>
  <c r="G115" i="1"/>
  <c r="G144" i="1"/>
  <c r="G149" i="1"/>
  <c r="G175" i="1"/>
  <c r="G150" i="1"/>
  <c r="G37" i="7"/>
  <c r="E37" i="7"/>
  <c r="E20" i="7"/>
  <c r="E77" i="7"/>
  <c r="E45" i="7"/>
  <c r="G11" i="7"/>
  <c r="G32" i="7"/>
  <c r="E31" i="7"/>
  <c r="G61" i="7"/>
  <c r="E38" i="7"/>
  <c r="E74" i="7"/>
  <c r="F8" i="2"/>
  <c r="G7" i="1"/>
  <c r="H67" i="2"/>
  <c r="H66" i="2"/>
  <c r="H88" i="2"/>
  <c r="F18" i="2"/>
  <c r="F69" i="2"/>
  <c r="G123" i="1"/>
  <c r="G139" i="1"/>
  <c r="G135" i="1"/>
  <c r="G194" i="1"/>
  <c r="G141" i="1"/>
  <c r="G26" i="7"/>
  <c r="H53" i="2"/>
  <c r="H64" i="2"/>
  <c r="F29" i="2"/>
  <c r="H47" i="2"/>
  <c r="H70" i="2"/>
  <c r="H94" i="2"/>
  <c r="F26" i="2"/>
  <c r="H37" i="2"/>
  <c r="F84" i="2"/>
  <c r="H30" i="2"/>
  <c r="H52" i="2"/>
  <c r="H19" i="2"/>
  <c r="F95" i="2"/>
  <c r="H28" i="2"/>
  <c r="F87" i="2"/>
  <c r="H71" i="2"/>
  <c r="G152" i="1"/>
  <c r="G25" i="1"/>
  <c r="G132" i="1"/>
  <c r="G12" i="1"/>
  <c r="G23" i="1"/>
  <c r="G147" i="1"/>
  <c r="G66" i="1"/>
  <c r="G39" i="1"/>
  <c r="G203" i="1"/>
  <c r="G156" i="1"/>
  <c r="G117" i="1"/>
  <c r="G11" i="1"/>
  <c r="G18" i="1"/>
  <c r="G159" i="1"/>
  <c r="G180" i="1"/>
  <c r="G166" i="1"/>
  <c r="G35" i="7"/>
  <c r="E21" i="7"/>
  <c r="G30" i="7"/>
  <c r="G24" i="7"/>
  <c r="G33" i="7"/>
  <c r="G38" i="7"/>
  <c r="E15" i="7"/>
  <c r="E41" i="7"/>
  <c r="E26" i="7"/>
  <c r="E28" i="7"/>
  <c r="E64" i="7"/>
  <c r="H14" i="2"/>
  <c r="G9" i="1"/>
  <c r="F78" i="2"/>
  <c r="F90" i="2"/>
  <c r="F14" i="2"/>
  <c r="F66" i="2"/>
  <c r="G68" i="1"/>
  <c r="G154" i="1"/>
  <c r="G59" i="1"/>
  <c r="G133" i="1"/>
  <c r="G65" i="1"/>
  <c r="E35" i="7"/>
  <c r="H13" i="2"/>
  <c r="F61" i="2"/>
  <c r="F65" i="2"/>
  <c r="H50" i="2"/>
  <c r="H102" i="2"/>
  <c r="F43" i="2"/>
  <c r="F41" i="2"/>
  <c r="H42" i="2"/>
  <c r="H101" i="2"/>
  <c r="H59" i="2"/>
  <c r="F102" i="2"/>
  <c r="F22" i="2"/>
  <c r="F60" i="2"/>
  <c r="H81" i="2"/>
  <c r="F71" i="2"/>
  <c r="H60" i="2"/>
  <c r="G46" i="1"/>
  <c r="G130" i="1"/>
  <c r="G94" i="1"/>
  <c r="G106" i="1"/>
  <c r="G92" i="1"/>
  <c r="G134" i="1"/>
  <c r="G114" i="1"/>
  <c r="G90" i="1"/>
  <c r="G155" i="1"/>
  <c r="G79" i="1"/>
  <c r="G91" i="1"/>
  <c r="G137" i="1"/>
  <c r="G52" i="1"/>
  <c r="G187" i="1"/>
  <c r="G20" i="1"/>
  <c r="G54" i="1"/>
  <c r="G198" i="1"/>
  <c r="G66" i="7"/>
  <c r="E60" i="7"/>
  <c r="G22" i="7"/>
  <c r="E30" i="7"/>
  <c r="E36" i="7"/>
  <c r="G56" i="7"/>
  <c r="E17" i="7"/>
  <c r="G42" i="7"/>
  <c r="E24" i="7"/>
  <c r="G12" i="7"/>
  <c r="G65" i="7"/>
  <c r="H11" i="2"/>
  <c r="G8" i="7"/>
  <c r="G88" i="1"/>
  <c r="H56" i="2"/>
  <c r="H69" i="2"/>
  <c r="F16" i="2"/>
  <c r="H97" i="2"/>
  <c r="H68" i="2"/>
  <c r="H43" i="2"/>
  <c r="F100" i="2"/>
  <c r="F64" i="2"/>
  <c r="F19" i="2"/>
  <c r="F36" i="2"/>
  <c r="F89" i="2"/>
  <c r="H55" i="2"/>
  <c r="H25" i="2"/>
  <c r="H44" i="2"/>
  <c r="F98" i="2"/>
  <c r="G73" i="1"/>
  <c r="G24" i="1"/>
  <c r="G62" i="1"/>
  <c r="G195" i="1"/>
  <c r="G30" i="1"/>
  <c r="G34" i="1"/>
  <c r="G17" i="1"/>
  <c r="G78" i="1"/>
  <c r="G31" i="1"/>
  <c r="G50" i="1"/>
  <c r="G163" i="1"/>
  <c r="G15" i="1"/>
  <c r="G167" i="1"/>
  <c r="G196" i="1"/>
  <c r="G29" i="1"/>
  <c r="G26" i="1"/>
  <c r="G148" i="1"/>
  <c r="E53" i="7"/>
  <c r="G73" i="7"/>
  <c r="G58" i="7"/>
  <c r="G27" i="7"/>
  <c r="E57" i="7"/>
  <c r="E44" i="7"/>
  <c r="G71" i="7"/>
  <c r="G23" i="7"/>
  <c r="G67" i="7"/>
  <c r="E76" i="7"/>
  <c r="E11" i="7"/>
  <c r="H12" i="2"/>
  <c r="G10" i="7"/>
  <c r="H16" i="2"/>
  <c r="H79" i="2"/>
  <c r="G153" i="1"/>
  <c r="G40" i="1"/>
  <c r="G42" i="1"/>
  <c r="E33" i="7"/>
  <c r="E43" i="7"/>
  <c r="E8" i="1"/>
  <c r="G192" i="1"/>
  <c r="G31" i="7"/>
  <c r="H23" i="2"/>
  <c r="F23" i="2"/>
  <c r="F56" i="2"/>
  <c r="F99" i="2"/>
  <c r="F76" i="2"/>
  <c r="H87" i="2"/>
  <c r="F27" i="2"/>
  <c r="H39" i="2"/>
  <c r="H80" i="2"/>
  <c r="H57" i="2"/>
  <c r="H95" i="2"/>
  <c r="H84" i="2"/>
  <c r="H33" i="2"/>
  <c r="F50" i="2"/>
  <c r="F93" i="2"/>
  <c r="G199" i="1"/>
  <c r="G72" i="1"/>
  <c r="G37" i="1"/>
  <c r="G124" i="1"/>
  <c r="G113" i="1"/>
  <c r="G146" i="1"/>
  <c r="G69" i="1"/>
  <c r="G119" i="1"/>
  <c r="G186" i="1"/>
  <c r="G162" i="1"/>
  <c r="G172" i="1"/>
  <c r="G53" i="1"/>
  <c r="G61" i="1"/>
  <c r="G109" i="1"/>
  <c r="G173" i="1"/>
  <c r="G70" i="1"/>
  <c r="G55" i="1"/>
  <c r="E32" i="7"/>
  <c r="G69" i="7"/>
  <c r="E29" i="7"/>
  <c r="E68" i="7"/>
  <c r="G54" i="7"/>
  <c r="E48" i="7"/>
  <c r="G70" i="7"/>
  <c r="G15" i="7"/>
  <c r="G68" i="7"/>
  <c r="E62" i="7"/>
  <c r="E27" i="7"/>
  <c r="F13" i="2"/>
  <c r="G9" i="7"/>
  <c r="G41" i="7"/>
  <c r="F7" i="2"/>
  <c r="G13" i="1"/>
  <c r="G158" i="1"/>
  <c r="G138" i="1"/>
  <c r="G51" i="7"/>
  <c r="G29" i="7"/>
  <c r="E42" i="7"/>
  <c r="F85" i="2"/>
  <c r="H75" i="2"/>
  <c r="H40" i="2"/>
  <c r="H93" i="2"/>
  <c r="H92" i="2"/>
  <c r="F77" i="2"/>
  <c r="H73" i="2"/>
  <c r="F88" i="2"/>
  <c r="H86" i="2"/>
  <c r="F11" i="2"/>
  <c r="H91" i="2"/>
  <c r="F101" i="2"/>
  <c r="H36" i="2"/>
  <c r="H46" i="2"/>
  <c r="H99" i="2"/>
  <c r="G111" i="1"/>
  <c r="G129" i="1"/>
  <c r="G84" i="1"/>
  <c r="G176" i="1"/>
  <c r="G76" i="1"/>
  <c r="G179" i="1"/>
  <c r="G197" i="1"/>
  <c r="G100" i="1"/>
  <c r="G181" i="1"/>
  <c r="G10" i="1"/>
  <c r="G49" i="1"/>
  <c r="G151" i="1"/>
  <c r="G128" i="1"/>
  <c r="G104" i="1"/>
  <c r="G190" i="1"/>
  <c r="G16" i="1"/>
  <c r="G201" i="1"/>
  <c r="G74" i="7"/>
  <c r="E75" i="7"/>
  <c r="G45" i="7"/>
  <c r="G50" i="7"/>
  <c r="G47" i="7"/>
  <c r="G77" i="7"/>
  <c r="E69" i="7"/>
  <c r="G63" i="7"/>
  <c r="G43" i="7"/>
  <c r="E16" i="7"/>
  <c r="G64" i="7"/>
  <c r="H10" i="2"/>
  <c r="G7" i="7"/>
  <c r="H7" i="2"/>
  <c r="H74" i="2"/>
  <c r="F59" i="2"/>
  <c r="H41" i="2"/>
  <c r="F51" i="2"/>
  <c r="G22" i="1"/>
  <c r="G36" i="1"/>
  <c r="E58" i="7"/>
  <c r="E14" i="7"/>
  <c r="G59" i="7"/>
  <c r="E6" i="1"/>
  <c r="G87" i="1"/>
  <c r="G13" i="7"/>
  <c r="H82" i="2"/>
  <c r="F24" i="2"/>
  <c r="H27" i="2"/>
  <c r="H26" i="2"/>
  <c r="F39" i="2"/>
  <c r="F70" i="2"/>
  <c r="F75" i="2"/>
  <c r="F58" i="2"/>
  <c r="F52" i="2"/>
  <c r="H34" i="2"/>
  <c r="H100" i="2"/>
  <c r="F44" i="2"/>
  <c r="F74" i="2"/>
  <c r="F96" i="2"/>
  <c r="F47" i="2"/>
  <c r="G191" i="1"/>
  <c r="G185" i="1"/>
  <c r="G85" i="1"/>
  <c r="G19" i="1"/>
  <c r="G206" i="1"/>
  <c r="G57" i="1"/>
  <c r="G38" i="1"/>
  <c r="G60" i="1"/>
  <c r="G28" i="1"/>
  <c r="G41" i="1"/>
  <c r="G77" i="1"/>
  <c r="G127" i="1"/>
  <c r="G126" i="1"/>
  <c r="G47" i="1"/>
  <c r="G86" i="1"/>
  <c r="G200" i="1"/>
  <c r="G55" i="7"/>
  <c r="E22" i="7"/>
  <c r="G53" i="7"/>
  <c r="G17" i="7"/>
  <c r="E52" i="7"/>
  <c r="E59" i="7"/>
  <c r="G76" i="7"/>
  <c r="E61" i="7"/>
  <c r="E19" i="7"/>
  <c r="G19" i="7"/>
  <c r="E49" i="7"/>
  <c r="G72" i="7"/>
  <c r="H9" i="2"/>
  <c r="E9" i="7"/>
  <c r="F48" i="2"/>
  <c r="F38" i="2"/>
  <c r="H38" i="2"/>
  <c r="G32" i="1"/>
  <c r="G43" i="1"/>
  <c r="G170" i="1"/>
  <c r="E7" i="7"/>
  <c r="G18" i="7"/>
  <c r="E46" i="7"/>
  <c r="G21" i="7"/>
  <c r="H96" i="2"/>
  <c r="H45" i="2"/>
  <c r="F83" i="2"/>
  <c r="F79" i="2"/>
  <c r="H51" i="2"/>
  <c r="H22" i="2"/>
  <c r="F45" i="2"/>
  <c r="H65" i="2"/>
  <c r="F92" i="2"/>
  <c r="H35" i="2"/>
  <c r="F72" i="2"/>
  <c r="H62" i="2"/>
  <c r="F73" i="2"/>
  <c r="F67" i="2"/>
  <c r="H54" i="2"/>
  <c r="G56" i="1"/>
  <c r="G21" i="1"/>
  <c r="G171" i="1"/>
  <c r="G165" i="1"/>
  <c r="G71" i="1"/>
  <c r="G101" i="1"/>
  <c r="G75" i="1"/>
  <c r="G188" i="1"/>
  <c r="G131" i="1"/>
  <c r="G174" i="1"/>
  <c r="G99" i="1"/>
  <c r="G183" i="1"/>
  <c r="G112" i="1"/>
  <c r="G193" i="1"/>
  <c r="G80" i="1"/>
  <c r="G35" i="1"/>
  <c r="G60" i="7"/>
  <c r="E65" i="7"/>
  <c r="G20" i="7"/>
  <c r="G46" i="7"/>
  <c r="G52" i="7"/>
  <c r="E18" i="7"/>
  <c r="E67" i="7"/>
  <c r="G16" i="7"/>
  <c r="G25" i="7"/>
  <c r="E51" i="7"/>
  <c r="G40" i="7"/>
  <c r="G34" i="7"/>
  <c r="H8" i="2"/>
  <c r="E9" i="1"/>
  <c r="E7" i="1"/>
  <c r="F86" i="2"/>
  <c r="F81" i="2"/>
  <c r="H15" i="2"/>
  <c r="G164" i="1"/>
  <c r="G33" i="1"/>
  <c r="G169" i="1"/>
  <c r="E39" i="7"/>
  <c r="E25" i="7"/>
  <c r="G44" i="7"/>
  <c r="E47" i="7"/>
  <c r="G6" i="1"/>
  <c r="I58" i="6" l="1"/>
  <c r="K46" i="6"/>
  <c r="K25" i="6"/>
  <c r="K15" i="6"/>
  <c r="K36" i="6"/>
  <c r="K57" i="6"/>
  <c r="M58" i="6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8" i="1"/>
  <c r="E160" i="1"/>
  <c r="E165" i="1"/>
  <c r="E145" i="1"/>
  <c r="E182" i="1"/>
  <c r="E19" i="1"/>
  <c r="E33" i="1"/>
  <c r="E88" i="1"/>
  <c r="E206" i="1"/>
  <c r="E20" i="1"/>
  <c r="E41" i="1"/>
  <c r="E152" i="1"/>
  <c r="E163" i="1"/>
  <c r="E25" i="1"/>
  <c r="E108" i="1"/>
  <c r="E196" i="1"/>
  <c r="E24" i="1"/>
  <c r="E53" i="1"/>
  <c r="E23" i="1"/>
  <c r="E205" i="1"/>
  <c r="E147" i="1"/>
  <c r="E159" i="1"/>
  <c r="E81" i="1"/>
  <c r="E102" i="1"/>
  <c r="E203" i="1"/>
  <c r="E104" i="1"/>
  <c r="E65" i="1"/>
  <c r="E183" i="1"/>
  <c r="E78" i="1"/>
  <c r="E48" i="1"/>
  <c r="E170" i="1"/>
  <c r="E127" i="1"/>
  <c r="E153" i="1"/>
  <c r="E13" i="1"/>
  <c r="E62" i="1"/>
  <c r="E188" i="1"/>
  <c r="E97" i="1"/>
  <c r="E10" i="1"/>
  <c r="E155" i="1"/>
  <c r="E107" i="1"/>
  <c r="E47" i="1"/>
  <c r="E17" i="1"/>
  <c r="E92" i="1"/>
  <c r="E93" i="1"/>
  <c r="E42" i="1"/>
  <c r="E56" i="1"/>
  <c r="E137" i="1"/>
  <c r="E142" i="1"/>
  <c r="E100" i="1"/>
  <c r="E52" i="1"/>
  <c r="E39" i="1"/>
  <c r="E154" i="1"/>
  <c r="E189" i="1"/>
  <c r="E138" i="1"/>
  <c r="E64" i="1"/>
  <c r="E89" i="1"/>
  <c r="E74" i="1"/>
  <c r="E123" i="1"/>
  <c r="E133" i="1"/>
  <c r="E148" i="1"/>
  <c r="E179" i="1"/>
  <c r="E16" i="1"/>
  <c r="E185" i="1"/>
  <c r="E69" i="1"/>
  <c r="E115" i="1"/>
  <c r="E91" i="1"/>
  <c r="E31" i="1"/>
  <c r="E75" i="1"/>
  <c r="E73" i="1"/>
  <c r="E140" i="1"/>
  <c r="E77" i="1"/>
  <c r="E87" i="1"/>
  <c r="E149" i="1"/>
  <c r="E122" i="1"/>
  <c r="E54" i="1"/>
  <c r="E27" i="1"/>
  <c r="E177" i="1"/>
  <c r="E55" i="1"/>
  <c r="E172" i="1"/>
  <c r="E35" i="1"/>
  <c r="E136" i="1"/>
  <c r="E40" i="1"/>
  <c r="E90" i="1"/>
  <c r="E103" i="1"/>
  <c r="E51" i="1"/>
  <c r="E126" i="1"/>
  <c r="E174" i="1"/>
  <c r="E197" i="1"/>
  <c r="E191" i="1"/>
  <c r="E118" i="1"/>
  <c r="E12" i="1"/>
  <c r="E29" i="1"/>
  <c r="E94" i="1"/>
  <c r="E124" i="1"/>
  <c r="E21" i="1"/>
  <c r="E125" i="1"/>
  <c r="E22" i="1"/>
  <c r="E112" i="1"/>
  <c r="E80" i="1"/>
  <c r="E193" i="1"/>
  <c r="E61" i="1"/>
  <c r="E184" i="1"/>
  <c r="E173" i="1"/>
  <c r="E181" i="1"/>
  <c r="E168" i="1"/>
  <c r="E195" i="1"/>
  <c r="E46" i="1"/>
  <c r="E106" i="1"/>
  <c r="E120" i="1"/>
  <c r="E109" i="1"/>
  <c r="E99" i="1"/>
  <c r="E139" i="1"/>
  <c r="E71" i="1"/>
  <c r="E95" i="1"/>
  <c r="E38" i="1"/>
  <c r="E199" i="1"/>
  <c r="E98" i="1"/>
  <c r="E129" i="1"/>
  <c r="E190" i="1"/>
  <c r="E117" i="1"/>
  <c r="E72" i="1"/>
  <c r="E11" i="1"/>
  <c r="E34" i="1"/>
  <c r="E110" i="1"/>
  <c r="E202" i="1"/>
  <c r="E49" i="1"/>
  <c r="E14" i="1"/>
  <c r="E83" i="1"/>
  <c r="E171" i="1"/>
  <c r="E68" i="1"/>
  <c r="E161" i="1"/>
  <c r="E26" i="1"/>
  <c r="E157" i="1"/>
  <c r="E150" i="1"/>
  <c r="E76" i="1"/>
  <c r="E105" i="1"/>
  <c r="E32" i="1"/>
  <c r="E96" i="1"/>
  <c r="E178" i="1"/>
  <c r="E141" i="1"/>
  <c r="E164" i="1"/>
  <c r="E85" i="1"/>
  <c r="E156" i="1"/>
  <c r="E111" i="1"/>
  <c r="E134" i="1"/>
  <c r="E119" i="1"/>
  <c r="E201" i="1"/>
  <c r="E146" i="1"/>
  <c r="E131" i="1"/>
  <c r="E18" i="1"/>
  <c r="E158" i="1"/>
  <c r="E166" i="1"/>
  <c r="E198" i="1"/>
  <c r="E144" i="1"/>
  <c r="E63" i="1"/>
  <c r="E192" i="1"/>
  <c r="E116" i="1"/>
  <c r="E82" i="1"/>
  <c r="E128" i="1"/>
  <c r="E67" i="1"/>
  <c r="E113" i="1"/>
  <c r="E30" i="1"/>
  <c r="E86" i="1"/>
  <c r="E121" i="1"/>
  <c r="E15" i="1"/>
  <c r="E194" i="1"/>
  <c r="E132" i="1"/>
  <c r="E58" i="1"/>
  <c r="E43" i="1"/>
  <c r="E187" i="1"/>
  <c r="E169" i="1"/>
  <c r="E186" i="1"/>
  <c r="E180" i="1"/>
  <c r="E60" i="1"/>
  <c r="E57" i="1"/>
  <c r="E37" i="1"/>
  <c r="E84" i="1"/>
  <c r="E45" i="1"/>
  <c r="E176" i="1"/>
  <c r="E135" i="1"/>
  <c r="E151" i="1"/>
  <c r="E204" i="1"/>
  <c r="E59" i="1"/>
  <c r="E175" i="1"/>
  <c r="E114" i="1"/>
  <c r="E50" i="1"/>
  <c r="E66" i="1"/>
  <c r="E130" i="1"/>
  <c r="E28" i="1"/>
  <c r="E200" i="1"/>
  <c r="E44" i="1"/>
  <c r="E167" i="1"/>
  <c r="E162" i="1"/>
  <c r="E70" i="1"/>
  <c r="E79" i="1"/>
  <c r="E36" i="1"/>
  <c r="E101" i="1"/>
  <c r="E143" i="1"/>
  <c r="L92" i="2" l="1"/>
  <c r="L80" i="2"/>
  <c r="L68" i="2"/>
  <c r="L56" i="2"/>
  <c r="L98" i="2"/>
  <c r="L86" i="2"/>
  <c r="L74" i="2"/>
  <c r="L62" i="2"/>
  <c r="L50" i="2"/>
  <c r="L22" i="2"/>
  <c r="L102" i="2"/>
  <c r="L78" i="2"/>
  <c r="L54" i="2"/>
  <c r="L42" i="2"/>
  <c r="L30" i="2"/>
  <c r="L90" i="2"/>
  <c r="L66" i="2"/>
  <c r="L18" i="2"/>
  <c r="L96" i="2"/>
  <c r="L84" i="2"/>
  <c r="L72" i="2"/>
  <c r="L60" i="2"/>
  <c r="L48" i="2"/>
  <c r="L36" i="2"/>
  <c r="L24" i="2"/>
  <c r="L34" i="2"/>
  <c r="L70" i="2"/>
  <c r="L44" i="2"/>
  <c r="L32" i="2"/>
  <c r="L20" i="2"/>
  <c r="L100" i="2"/>
  <c r="L88" i="2"/>
  <c r="L76" i="2"/>
  <c r="L64" i="2"/>
  <c r="L52" i="2"/>
  <c r="L40" i="2"/>
  <c r="L28" i="2"/>
  <c r="L16" i="2"/>
  <c r="L38" i="2"/>
  <c r="L26" i="2"/>
  <c r="L14" i="2"/>
  <c r="L82" i="2"/>
  <c r="L58" i="2"/>
  <c r="L10" i="2"/>
  <c r="L94" i="2"/>
  <c r="L46" i="2"/>
  <c r="L12" i="2"/>
  <c r="J6" i="1" l="1"/>
  <c r="L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tttf-d</author>
  </authors>
  <commentList>
    <comment ref="I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<sst xmlns="http://schemas.openxmlformats.org/spreadsheetml/2006/main" count="406" uniqueCount="150">
  <si>
    <t>№</t>
  </si>
  <si>
    <t>種目</t>
  </si>
  <si>
    <t>選手名</t>
  </si>
  <si>
    <t>ふりがな</t>
  </si>
  <si>
    <t>クラブ名</t>
  </si>
  <si>
    <t>生年月日</t>
  </si>
  <si>
    <t>基準年</t>
  </si>
  <si>
    <t>年齢</t>
  </si>
  <si>
    <t>例</t>
    <rPh sb="0" eb="1">
      <t>レイ</t>
    </rPh>
    <phoneticPr fontId="11"/>
  </si>
  <si>
    <t>利根川 渡</t>
    <rPh sb="0" eb="3">
      <t>トネガワ</t>
    </rPh>
    <rPh sb="4" eb="5">
      <t>ワタル</t>
    </rPh>
    <phoneticPr fontId="11"/>
  </si>
  <si>
    <t>備考</t>
    <rPh sb="0" eb="2">
      <t>ビコウ</t>
    </rPh>
    <phoneticPr fontId="11"/>
  </si>
  <si>
    <t>申込責任者</t>
    <rPh sb="0" eb="2">
      <t>モウシコミ</t>
    </rPh>
    <rPh sb="2" eb="5">
      <t>セキニンシャ</t>
    </rPh>
    <phoneticPr fontId="11"/>
  </si>
  <si>
    <t>前年度3位</t>
    <rPh sb="0" eb="3">
      <t>ゼンネンド</t>
    </rPh>
    <rPh sb="4" eb="5">
      <t>イ</t>
    </rPh>
    <phoneticPr fontId="11"/>
  </si>
  <si>
    <r>
      <t>所属</t>
    </r>
    <r>
      <rPr>
        <sz val="10.8"/>
        <rFont val="Times New Roman"/>
        <family val="1"/>
      </rPr>
      <t/>
    </r>
  </si>
  <si>
    <t>計</t>
    <rPh sb="0" eb="1">
      <t>ケイ</t>
    </rPh>
    <phoneticPr fontId="11"/>
  </si>
  <si>
    <t>備考</t>
    <rPh sb="0" eb="2">
      <t>ビコウ</t>
    </rPh>
    <phoneticPr fontId="11"/>
  </si>
  <si>
    <t>利根川 渡</t>
    <rPh sb="0" eb="3">
      <t>トネガワ</t>
    </rPh>
    <rPh sb="4" eb="5">
      <t>ワタル</t>
    </rPh>
    <phoneticPr fontId="11"/>
  </si>
  <si>
    <t>【　送　金　内　訳　】</t>
  </si>
  <si>
    <t>種目名</t>
  </si>
  <si>
    <t>参加料</t>
    <phoneticPr fontId="25"/>
  </si>
  <si>
    <t>人数計</t>
    <phoneticPr fontId="25"/>
  </si>
  <si>
    <t>　金額</t>
    <phoneticPr fontId="25"/>
  </si>
  <si>
    <t>　　　シ　　ン　　グ　　ル　　ス</t>
  </si>
  <si>
    <t>①男子　一般</t>
  </si>
  <si>
    <t>名</t>
    <rPh sb="0" eb="1">
      <t>メイ</t>
    </rPh>
    <phoneticPr fontId="25"/>
  </si>
  <si>
    <t>＝</t>
    <phoneticPr fontId="25"/>
  </si>
  <si>
    <t>　　円</t>
    <rPh sb="2" eb="3">
      <t>エン</t>
    </rPh>
    <phoneticPr fontId="25"/>
  </si>
  <si>
    <t>②男子　40</t>
    <phoneticPr fontId="25"/>
  </si>
  <si>
    <t>③男子　50</t>
    <phoneticPr fontId="25"/>
  </si>
  <si>
    <t>④男子　60</t>
    <phoneticPr fontId="25"/>
  </si>
  <si>
    <t>⑤男子　65</t>
    <phoneticPr fontId="25"/>
  </si>
  <si>
    <t>⑥男子　70</t>
    <phoneticPr fontId="25"/>
  </si>
  <si>
    <t>⑦男子　75</t>
    <phoneticPr fontId="25"/>
  </si>
  <si>
    <t>男子　　　①～⑩</t>
  </si>
  <si>
    <t>⑧男子　80</t>
    <phoneticPr fontId="25"/>
  </si>
  <si>
    <t>⑨男子　85</t>
    <phoneticPr fontId="25"/>
  </si>
  <si>
    <t>⑩男子　90</t>
    <phoneticPr fontId="25"/>
  </si>
  <si>
    <t>　計</t>
  </si>
  <si>
    <t>①女子　一般</t>
  </si>
  <si>
    <t>②女子　40</t>
  </si>
  <si>
    <t>③女子　50</t>
  </si>
  <si>
    <t>④女子　60</t>
  </si>
  <si>
    <t>⑤女子　65</t>
  </si>
  <si>
    <t>⑥女子　70</t>
  </si>
  <si>
    <t>⑦女子　75</t>
  </si>
  <si>
    <t>女子　　　①～⑩</t>
  </si>
  <si>
    <t>⑧女子　80</t>
  </si>
  <si>
    <t>⑨女子　85</t>
  </si>
  <si>
    <t>⑩女子　90</t>
  </si>
  <si>
    <t>ダ　　ブ　　ル　　ス</t>
  </si>
  <si>
    <t>組</t>
    <rPh sb="0" eb="1">
      <t>クミ</t>
    </rPh>
    <phoneticPr fontId="25"/>
  </si>
  <si>
    <t>②男子　 80</t>
    <phoneticPr fontId="25"/>
  </si>
  <si>
    <t>③男子　100</t>
    <phoneticPr fontId="25"/>
  </si>
  <si>
    <t>④男子　120</t>
    <phoneticPr fontId="25"/>
  </si>
  <si>
    <t>⑤男子　130</t>
    <phoneticPr fontId="25"/>
  </si>
  <si>
    <t>⑥男子　140</t>
    <phoneticPr fontId="25"/>
  </si>
  <si>
    <t>⑦男子　150</t>
    <phoneticPr fontId="25"/>
  </si>
  <si>
    <t>⑧男子　160</t>
    <phoneticPr fontId="25"/>
  </si>
  <si>
    <t>⑨男子　170</t>
    <phoneticPr fontId="25"/>
  </si>
  <si>
    <t>⑩男子　180　</t>
    <phoneticPr fontId="25"/>
  </si>
  <si>
    <t>②女子　 80</t>
    <phoneticPr fontId="25"/>
  </si>
  <si>
    <t>③女子　100</t>
    <phoneticPr fontId="25"/>
  </si>
  <si>
    <t>④女子　120</t>
  </si>
  <si>
    <t>⑤女子　130</t>
  </si>
  <si>
    <t>⑥女子　140</t>
  </si>
  <si>
    <t>⑦女子　150</t>
  </si>
  <si>
    <t>⑧女子　160</t>
  </si>
  <si>
    <t>⑨女子　170</t>
  </si>
  <si>
    <t>⑩女子　180　</t>
  </si>
  <si>
    <t>　　　混　　合　　ダ　　ブ　　ル　　ス</t>
  </si>
  <si>
    <t>①混合　一般</t>
  </si>
  <si>
    <t>②混合　 80</t>
    <phoneticPr fontId="25"/>
  </si>
  <si>
    <t>③混合　100</t>
  </si>
  <si>
    <t>④混合　120</t>
  </si>
  <si>
    <t>⑤混合　130</t>
  </si>
  <si>
    <t>⑥混合　140</t>
  </si>
  <si>
    <t>⑦混合　150</t>
  </si>
  <si>
    <t>混合　　　①～⑩</t>
  </si>
  <si>
    <t>⑧混合　160</t>
  </si>
  <si>
    <t>⑨混合　170</t>
  </si>
  <si>
    <t>⑩混合　180　</t>
  </si>
  <si>
    <t>総合計</t>
    <phoneticPr fontId="25"/>
  </si>
  <si>
    <t>　　上記金額を</t>
    <phoneticPr fontId="25"/>
  </si>
  <si>
    <t>月</t>
    <phoneticPr fontId="25"/>
  </si>
  <si>
    <t>【　担当　：</t>
    <phoneticPr fontId="25"/>
  </si>
  <si>
    <t>】</t>
    <phoneticPr fontId="25"/>
  </si>
  <si>
    <t>　　振込先　　　</t>
    <phoneticPr fontId="25"/>
  </si>
  <si>
    <t>No.</t>
    <phoneticPr fontId="11"/>
  </si>
  <si>
    <t>性別</t>
    <rPh sb="0" eb="2">
      <t>セイベツ</t>
    </rPh>
    <phoneticPr fontId="11"/>
  </si>
  <si>
    <t>ふりがな</t>
    <phoneticPr fontId="11"/>
  </si>
  <si>
    <t>クラブ名</t>
    <rPh sb="3" eb="4">
      <t>メイ</t>
    </rPh>
    <phoneticPr fontId="11"/>
  </si>
  <si>
    <t>参加種目</t>
    <rPh sb="0" eb="2">
      <t>サンカ</t>
    </rPh>
    <rPh sb="2" eb="4">
      <t>シュモク</t>
    </rPh>
    <phoneticPr fontId="11"/>
  </si>
  <si>
    <t>入場確認日</t>
    <rPh sb="0" eb="2">
      <t>ニュウジョウ</t>
    </rPh>
    <rPh sb="2" eb="5">
      <t>カクニンビ</t>
    </rPh>
    <phoneticPr fontId="11"/>
  </si>
  <si>
    <t>備考</t>
    <rPh sb="0" eb="2">
      <t>ビコウ</t>
    </rPh>
    <phoneticPr fontId="11"/>
  </si>
  <si>
    <t>21日</t>
    <rPh sb="2" eb="3">
      <t>ニチ</t>
    </rPh>
    <phoneticPr fontId="11"/>
  </si>
  <si>
    <t>22日</t>
    <rPh sb="2" eb="3">
      <t>ニチ</t>
    </rPh>
    <phoneticPr fontId="11"/>
  </si>
  <si>
    <t>23日</t>
    <rPh sb="2" eb="3">
      <t>ニチ</t>
    </rPh>
    <phoneticPr fontId="11"/>
  </si>
  <si>
    <t>24日</t>
    <rPh sb="2" eb="3">
      <t>ニチ</t>
    </rPh>
    <phoneticPr fontId="11"/>
  </si>
  <si>
    <t>例</t>
    <rPh sb="0" eb="1">
      <t>レイ</t>
    </rPh>
    <phoneticPr fontId="11"/>
  </si>
  <si>
    <t>男</t>
    <rPh sb="0" eb="1">
      <t>オトコ</t>
    </rPh>
    <phoneticPr fontId="11"/>
  </si>
  <si>
    <t>○</t>
    <phoneticPr fontId="11"/>
  </si>
  <si>
    <t>例</t>
    <rPh sb="0" eb="1">
      <t>レイ</t>
    </rPh>
    <phoneticPr fontId="11"/>
  </si>
  <si>
    <t>No.</t>
    <phoneticPr fontId="11"/>
  </si>
  <si>
    <t>1－1</t>
    <phoneticPr fontId="11"/>
  </si>
  <si>
    <t>1－2</t>
    <phoneticPr fontId="11"/>
  </si>
  <si>
    <t>2－1</t>
    <phoneticPr fontId="11"/>
  </si>
  <si>
    <t>2－2</t>
    <phoneticPr fontId="11"/>
  </si>
  <si>
    <t>混合150</t>
    <rPh sb="0" eb="2">
      <t>コンゴウ</t>
    </rPh>
    <phoneticPr fontId="11"/>
  </si>
  <si>
    <t>南 すみれ</t>
    <rPh sb="0" eb="1">
      <t>ミナミ</t>
    </rPh>
    <phoneticPr fontId="11"/>
  </si>
  <si>
    <t>岡 春夫</t>
    <rPh sb="0" eb="1">
      <t>オカ</t>
    </rPh>
    <rPh sb="2" eb="4">
      <t>ハルオ</t>
    </rPh>
    <phoneticPr fontId="11"/>
  </si>
  <si>
    <t>男子150</t>
    <rPh sb="0" eb="2">
      <t>ダンシ</t>
    </rPh>
    <phoneticPr fontId="11"/>
  </si>
  <si>
    <t>女子150</t>
    <rPh sb="0" eb="2">
      <t>ジョシ</t>
    </rPh>
    <phoneticPr fontId="11"/>
  </si>
  <si>
    <t>ふりがな</t>
    <phoneticPr fontId="11"/>
  </si>
  <si>
    <t>混合ダブルス、男子ダブルス、女子ダブルス 参加申込書</t>
    <rPh sb="0" eb="2">
      <t>コンゴウ</t>
    </rPh>
    <rPh sb="7" eb="9">
      <t>ダンシ</t>
    </rPh>
    <rPh sb="14" eb="16">
      <t>ジョシ</t>
    </rPh>
    <rPh sb="21" eb="23">
      <t>サンカ</t>
    </rPh>
    <rPh sb="23" eb="26">
      <t>モウシコミショ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</si>
  <si>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</si>
  <si>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</si>
  <si>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選手名</t>
    <rPh sb="0" eb="3">
      <t>センシュメイ</t>
    </rPh>
    <phoneticPr fontId="11"/>
  </si>
  <si>
    <t>種目</t>
    <rPh sb="0" eb="2">
      <t>シュモク</t>
    </rPh>
    <phoneticPr fontId="11"/>
  </si>
  <si>
    <t>75M</t>
    <phoneticPr fontId="11"/>
  </si>
  <si>
    <t>75W</t>
    <phoneticPr fontId="11"/>
  </si>
  <si>
    <r>
      <t xml:space="preserve">男子、女子シングルス申込書 </t>
    </r>
    <r>
      <rPr>
        <sz val="10"/>
        <rFont val="ＭＳ Ｐゴシック"/>
        <family val="3"/>
        <charset val="128"/>
      </rPr>
      <t xml:space="preserve"> （凡例 M:男子  W：女子）</t>
    </r>
    <rPh sb="0" eb="2">
      <t>ダンシ</t>
    </rPh>
    <rPh sb="3" eb="5">
      <t>ジョシ</t>
    </rPh>
    <rPh sb="10" eb="13">
      <t>モウシコミショ</t>
    </rPh>
    <rPh sb="16" eb="18">
      <t>ハンレイ</t>
    </rPh>
    <rPh sb="21" eb="23">
      <t>ダンシ</t>
    </rPh>
    <rPh sb="27" eb="29">
      <t>ジョシ</t>
    </rPh>
    <phoneticPr fontId="11"/>
  </si>
  <si>
    <t>性別</t>
    <rPh sb="0" eb="2">
      <t>セイベツ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</si>
  <si>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</si>
  <si>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</si>
  <si>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選手名</t>
    <rPh sb="0" eb="3">
      <t>センシュメイ</t>
    </rPh>
    <phoneticPr fontId="11"/>
  </si>
  <si>
    <t>〈記入上のお願い〉：ダブルスはパートナーを1－1，1－2のように記入してください。</t>
    <rPh sb="1" eb="3">
      <t>キニュウ</t>
    </rPh>
    <rPh sb="3" eb="4">
      <t>ウエ</t>
    </rPh>
    <rPh sb="6" eb="7">
      <t>ネガ</t>
    </rPh>
    <rPh sb="32" eb="34">
      <t>キニュウ</t>
    </rPh>
    <phoneticPr fontId="11"/>
  </si>
  <si>
    <t>チェック</t>
    <phoneticPr fontId="11"/>
  </si>
  <si>
    <t>円</t>
    <rPh sb="0" eb="1">
      <t>エン</t>
    </rPh>
    <phoneticPr fontId="11"/>
  </si>
  <si>
    <t>×</t>
    <phoneticPr fontId="11"/>
  </si>
  <si>
    <t>千葉銀行</t>
    <rPh sb="0" eb="2">
      <t>チバ</t>
    </rPh>
    <rPh sb="2" eb="4">
      <t>ギンコウ</t>
    </rPh>
    <phoneticPr fontId="25"/>
  </si>
  <si>
    <t>本店</t>
    <rPh sb="0" eb="2">
      <t>ホンテン</t>
    </rPh>
    <phoneticPr fontId="11"/>
  </si>
  <si>
    <t>普通口座</t>
    <rPh sb="0" eb="2">
      <t>フツウ</t>
    </rPh>
    <rPh sb="2" eb="4">
      <t>コウザ</t>
    </rPh>
    <phoneticPr fontId="11"/>
  </si>
  <si>
    <t>千葉県卓球連盟 会長 鵜澤 久朗</t>
    <rPh sb="0" eb="3">
      <t>チバケン</t>
    </rPh>
    <rPh sb="3" eb="7">
      <t>タッキュウレンメイ</t>
    </rPh>
    <rPh sb="8" eb="10">
      <t>カイチョウ</t>
    </rPh>
    <rPh sb="11" eb="13">
      <t>ウザワ</t>
    </rPh>
    <rPh sb="14" eb="15">
      <t>ヒサシ</t>
    </rPh>
    <rPh sb="15" eb="16">
      <t>ロウ</t>
    </rPh>
    <phoneticPr fontId="11"/>
  </si>
  <si>
    <t>口座番号</t>
    <rPh sb="0" eb="4">
      <t>コウザバンゴウ</t>
    </rPh>
    <phoneticPr fontId="11"/>
  </si>
  <si>
    <t>に 月   日振り込みました。</t>
    <rPh sb="2" eb="3">
      <t>ツキ</t>
    </rPh>
    <rPh sb="6" eb="7">
      <t>ニチ</t>
    </rPh>
    <rPh sb="7" eb="8">
      <t>フ</t>
    </rPh>
    <rPh sb="9" eb="10">
      <t>コ</t>
    </rPh>
    <phoneticPr fontId="11"/>
  </si>
  <si>
    <t>（一社）千葉県卓球連盟 御中</t>
    <rPh sb="1" eb="2">
      <t>イチ</t>
    </rPh>
    <rPh sb="2" eb="3">
      <t>シャ</t>
    </rPh>
    <rPh sb="4" eb="7">
      <t>チバケン</t>
    </rPh>
    <rPh sb="7" eb="11">
      <t>タッキュウレンメイ</t>
    </rPh>
    <rPh sb="12" eb="14">
      <t>オンチュウ</t>
    </rPh>
    <phoneticPr fontId="11"/>
  </si>
  <si>
    <t>第17回 関東ラージボール卓球大会</t>
    <rPh sb="0" eb="1">
      <t>ダイ</t>
    </rPh>
    <rPh sb="3" eb="4">
      <t>カイ</t>
    </rPh>
    <rPh sb="5" eb="17">
      <t>カントウ</t>
    </rPh>
    <phoneticPr fontId="11"/>
  </si>
  <si>
    <t>(一社)千葉県卓球連盟 御中</t>
    <rPh sb="1" eb="3">
      <t>イッシャ</t>
    </rPh>
    <rPh sb="4" eb="7">
      <t>チバケン</t>
    </rPh>
    <rPh sb="7" eb="9">
      <t>タッキュウ</t>
    </rPh>
    <rPh sb="9" eb="11">
      <t>レンメイ</t>
    </rPh>
    <rPh sb="12" eb="14">
      <t>オンチュウ</t>
    </rPh>
    <phoneticPr fontId="11"/>
  </si>
  <si>
    <t>第17回 関東ラージボール卓球大会</t>
    <rPh sb="0" eb="1">
      <t>ダイ</t>
    </rPh>
    <rPh sb="3" eb="4">
      <t>カイ</t>
    </rPh>
    <rPh sb="5" eb="7">
      <t>カントウ</t>
    </rPh>
    <rPh sb="13" eb="15">
      <t>タッキュウ</t>
    </rPh>
    <rPh sb="15" eb="17">
      <t>タイカイ</t>
    </rPh>
    <phoneticPr fontId="11"/>
  </si>
  <si>
    <t xml:space="preserve"> 第17回　関東ラージボール卓球大会　送金内訳表</t>
    <phoneticPr fontId="25"/>
  </si>
  <si>
    <t>第17回 関東ラージボール卓球大会 参加選手名簿</t>
    <rPh sb="0" eb="1">
      <t>ダイ</t>
    </rPh>
    <rPh sb="3" eb="4">
      <t>カイ</t>
    </rPh>
    <rPh sb="5" eb="7">
      <t>カントウ</t>
    </rPh>
    <rPh sb="13" eb="17">
      <t>タッキュウタイカイ</t>
    </rPh>
    <rPh sb="18" eb="20">
      <t>サンカ</t>
    </rPh>
    <rPh sb="20" eb="22">
      <t>センシュ</t>
    </rPh>
    <rPh sb="22" eb="24">
      <t>メイボ</t>
    </rPh>
    <phoneticPr fontId="11"/>
  </si>
  <si>
    <t>ダブルス</t>
    <phoneticPr fontId="11"/>
  </si>
  <si>
    <t>シングルス</t>
    <phoneticPr fontId="11"/>
  </si>
  <si>
    <t>混合ダブルス</t>
    <rPh sb="0" eb="2">
      <t>コンゴウ</t>
    </rPh>
    <phoneticPr fontId="11"/>
  </si>
  <si>
    <t>佐倉川クラブ</t>
    <rPh sb="0" eb="2">
      <t>サク</t>
    </rPh>
    <rPh sb="2" eb="3">
      <t>カワ</t>
    </rPh>
    <phoneticPr fontId="11"/>
  </si>
  <si>
    <t>佐倉 華子</t>
    <rPh sb="0" eb="2">
      <t>サクラ</t>
    </rPh>
    <rPh sb="3" eb="5">
      <t>ハナコ</t>
    </rPh>
    <phoneticPr fontId="11"/>
  </si>
  <si>
    <t>(一社)茨城県卓球連盟 御中</t>
    <rPh sb="0" eb="11">
      <t>イバラキ</t>
    </rPh>
    <rPh sb="12" eb="14">
      <t>オンチュウ</t>
    </rPh>
    <phoneticPr fontId="11"/>
  </si>
  <si>
    <t>クラブ代表者：</t>
    <rPh sb="3" eb="6">
      <t>ダイヒョウシャ</t>
    </rPh>
    <phoneticPr fontId="25"/>
  </si>
  <si>
    <t>クラブ代表者名</t>
    <rPh sb="3" eb="6">
      <t>ダイヒョウシャ</t>
    </rPh>
    <rPh sb="6" eb="7">
      <t>メイ</t>
    </rPh>
    <phoneticPr fontId="11"/>
  </si>
  <si>
    <t>申込責任者</t>
    <rPh sb="0" eb="2">
      <t>モウシコミ</t>
    </rPh>
    <rPh sb="2" eb="5">
      <t>セキニンシャ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</si>
</sst>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/d"/>
    <numFmt numFmtId="177" formatCode="[$-411]ge\.m\.d;@"/>
  </numFmts>
  <fonts count="43">
    <font>
      <sz val="11.9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.8"/>
      <name val="Times New Roman"/>
      <family val="1"/>
    </font>
    <font>
      <sz val="12"/>
      <name val="ＭＳ Ｐゴシック"/>
      <family val="2"/>
      <charset val="128"/>
    </font>
    <font>
      <sz val="10.8"/>
      <name val="ＭＳ Ｐゴシック"/>
      <family val="2"/>
      <charset val="128"/>
    </font>
    <font>
      <sz val="11.8"/>
      <color rgb="FFFF00FF"/>
      <name val="ＭＳ Ｐゴシック"/>
      <family val="2"/>
      <charset val="128"/>
    </font>
    <font>
      <sz val="11.8"/>
      <name val="ＭＳ Ｐゴシック"/>
      <family val="2"/>
      <charset val="128"/>
    </font>
    <font>
      <sz val="7.8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1.8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.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.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8"/>
      <name val="ＭＳ Ｐゴシック"/>
      <family val="3"/>
      <charset val="128"/>
    </font>
    <font>
      <sz val="8.6999999999999993"/>
      <name val="ＭＳ Ｐゴシック"/>
      <family val="3"/>
      <charset val="128"/>
    </font>
    <font>
      <sz val="14"/>
      <name val="ＭＳ Ｐゴシック"/>
      <family val="3"/>
      <charset val="128"/>
    </font>
    <font>
      <sz val="11.8"/>
      <color rgb="FFFF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UD デジタル 教科書体 N-B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name val="ヒラギノ角ゴ ProN W6"/>
      <family val="2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.9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theme="1"/>
      </right>
      <top/>
      <bottom/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6" fillId="0" borderId="0" xfId="0" applyFont="1"/>
    <xf numFmtId="0" fontId="24" fillId="0" borderId="0">
      <alignment vertical="center"/>
    </xf>
    <xf numFmtId="0" fontId="4" fillId="0" borderId="0">
      <alignment vertical="center"/>
    </xf>
    <xf numFmtId="38" fontId="40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0" borderId="0" xfId="1" applyBorder="1" applyAlignment="1"/>
    <xf numFmtId="0" fontId="5" fillId="0" borderId="0" xfId="1" applyFont="1" applyBorder="1" applyAlignment="1"/>
    <xf numFmtId="0" fontId="0" fillId="0" borderId="0" xfId="1" applyFont="1" applyBorder="1" applyAlignment="1"/>
    <xf numFmtId="0" fontId="10" fillId="0" borderId="0" xfId="1" applyFont="1" applyBorder="1" applyAlignment="1"/>
    <xf numFmtId="0" fontId="9" fillId="0" borderId="0" xfId="1" applyFont="1" applyBorder="1" applyAlignment="1"/>
    <xf numFmtId="0" fontId="8" fillId="0" borderId="0" xfId="1" applyFont="1" applyBorder="1" applyAlignment="1"/>
    <xf numFmtId="0" fontId="7" fillId="0" borderId="0" xfId="1" applyFont="1" applyBorder="1" applyAlignment="1"/>
    <xf numFmtId="0" fontId="0" fillId="0" borderId="0" xfId="0" applyAlignment="1">
      <alignment vertical="center"/>
    </xf>
    <xf numFmtId="0" fontId="0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3" fillId="0" borderId="0" xfId="1" applyFont="1" applyBorder="1" applyAlignment="1"/>
    <xf numFmtId="0" fontId="14" fillId="0" borderId="0" xfId="1" applyFont="1" applyBorder="1" applyAlignment="1"/>
    <xf numFmtId="0" fontId="15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2">
      <alignment vertical="center"/>
    </xf>
    <xf numFmtId="0" fontId="24" fillId="0" borderId="0" xfId="2" applyAlignment="1">
      <alignment horizontal="center" vertical="center"/>
    </xf>
    <xf numFmtId="0" fontId="24" fillId="0" borderId="15" xfId="2" applyBorder="1">
      <alignment vertical="center"/>
    </xf>
    <xf numFmtId="0" fontId="24" fillId="0" borderId="16" xfId="2" applyBorder="1">
      <alignment vertical="center"/>
    </xf>
    <xf numFmtId="0" fontId="26" fillId="0" borderId="18" xfId="2" applyFont="1" applyBorder="1">
      <alignment vertical="center"/>
    </xf>
    <xf numFmtId="0" fontId="24" fillId="0" borderId="20" xfId="2" applyBorder="1" applyAlignment="1">
      <alignment horizontal="center" vertical="center"/>
    </xf>
    <xf numFmtId="0" fontId="24" fillId="0" borderId="21" xfId="2" applyBorder="1">
      <alignment vertical="center"/>
    </xf>
    <xf numFmtId="0" fontId="26" fillId="0" borderId="23" xfId="2" applyFont="1" applyBorder="1">
      <alignment vertical="center"/>
    </xf>
    <xf numFmtId="0" fontId="24" fillId="0" borderId="12" xfId="2" applyBorder="1" applyAlignment="1">
      <alignment horizontal="center" vertical="center"/>
    </xf>
    <xf numFmtId="0" fontId="24" fillId="0" borderId="24" xfId="2" applyBorder="1">
      <alignment vertical="center"/>
    </xf>
    <xf numFmtId="0" fontId="26" fillId="0" borderId="25" xfId="2" applyFont="1" applyBorder="1">
      <alignment vertical="center"/>
    </xf>
    <xf numFmtId="0" fontId="24" fillId="0" borderId="26" xfId="2" applyBorder="1">
      <alignment vertical="center"/>
    </xf>
    <xf numFmtId="3" fontId="24" fillId="0" borderId="26" xfId="2" applyNumberFormat="1" applyBorder="1">
      <alignment vertical="center"/>
    </xf>
    <xf numFmtId="0" fontId="26" fillId="0" borderId="0" xfId="2" applyFont="1">
      <alignment vertical="center"/>
    </xf>
    <xf numFmtId="0" fontId="26" fillId="0" borderId="28" xfId="2" applyFont="1" applyBorder="1">
      <alignment vertical="center"/>
    </xf>
    <xf numFmtId="3" fontId="24" fillId="0" borderId="27" xfId="2" applyNumberFormat="1" applyBorder="1">
      <alignment vertical="center"/>
    </xf>
    <xf numFmtId="0" fontId="24" fillId="0" borderId="0" xfId="2" applyAlignment="1">
      <alignment horizontal="center" vertical="center" wrapText="1"/>
    </xf>
    <xf numFmtId="0" fontId="24" fillId="0" borderId="29" xfId="2" applyBorder="1">
      <alignment vertical="center"/>
    </xf>
    <xf numFmtId="3" fontId="24" fillId="0" borderId="0" xfId="2" applyNumberFormat="1">
      <alignment vertical="center"/>
    </xf>
    <xf numFmtId="0" fontId="24" fillId="2" borderId="0" xfId="2" applyFill="1">
      <alignment vertical="center"/>
    </xf>
    <xf numFmtId="0" fontId="20" fillId="0" borderId="0" xfId="0" applyFont="1" applyAlignment="1">
      <alignment horizontal="left" vertical="center"/>
    </xf>
    <xf numFmtId="0" fontId="4" fillId="0" borderId="0" xfId="3">
      <alignment vertical="center"/>
    </xf>
    <xf numFmtId="0" fontId="4" fillId="0" borderId="2" xfId="3" applyBorder="1">
      <alignment vertical="center"/>
    </xf>
    <xf numFmtId="0" fontId="4" fillId="3" borderId="2" xfId="3" applyFill="1" applyBorder="1">
      <alignment vertical="center"/>
    </xf>
    <xf numFmtId="0" fontId="20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0" fillId="0" borderId="0" xfId="3" applyFont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0" fillId="4" borderId="0" xfId="0" applyFill="1"/>
    <xf numFmtId="0" fontId="33" fillId="0" borderId="0" xfId="0" applyFont="1" applyAlignment="1">
      <alignment vertical="center"/>
    </xf>
    <xf numFmtId="0" fontId="0" fillId="0" borderId="39" xfId="0" applyBorder="1"/>
    <xf numFmtId="0" fontId="22" fillId="0" borderId="40" xfId="1" applyFont="1" applyBorder="1" applyAlignment="1">
      <alignment horizontal="center"/>
    </xf>
    <xf numFmtId="0" fontId="22" fillId="0" borderId="40" xfId="1" applyFont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1" applyFont="1" applyBorder="1" applyAlignment="1">
      <alignment vertical="center"/>
    </xf>
    <xf numFmtId="177" fontId="31" fillId="0" borderId="31" xfId="1" applyNumberFormat="1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1" applyFont="1" applyBorder="1" applyAlignment="1"/>
    <xf numFmtId="0" fontId="31" fillId="0" borderId="34" xfId="1" applyFont="1" applyBorder="1" applyAlignment="1">
      <alignment vertical="center"/>
    </xf>
    <xf numFmtId="177" fontId="31" fillId="0" borderId="34" xfId="1" applyNumberFormat="1" applyFont="1" applyBorder="1" applyAlignment="1">
      <alignment horizontal="left" vertical="center"/>
    </xf>
    <xf numFmtId="0" fontId="31" fillId="0" borderId="34" xfId="1" applyFont="1" applyBorder="1" applyAlignment="1">
      <alignment horizontal="center"/>
    </xf>
    <xf numFmtId="0" fontId="31" fillId="0" borderId="35" xfId="1" applyFont="1" applyBorder="1" applyAlignment="1"/>
    <xf numFmtId="0" fontId="31" fillId="0" borderId="31" xfId="1" applyFont="1" applyBorder="1" applyAlignment="1"/>
    <xf numFmtId="0" fontId="31" fillId="0" borderId="31" xfId="1" applyFont="1" applyBorder="1" applyAlignment="1">
      <alignment horizontal="center"/>
    </xf>
    <xf numFmtId="0" fontId="31" fillId="0" borderId="32" xfId="1" applyFont="1" applyBorder="1" applyAlignment="1"/>
    <xf numFmtId="0" fontId="31" fillId="0" borderId="35" xfId="1" applyFont="1" applyBorder="1" applyAlignment="1">
      <alignment wrapText="1"/>
    </xf>
    <xf numFmtId="0" fontId="34" fillId="0" borderId="31" xfId="1" applyFont="1" applyBorder="1" applyAlignment="1"/>
    <xf numFmtId="177" fontId="34" fillId="0" borderId="31" xfId="1" applyNumberFormat="1" applyFont="1" applyBorder="1" applyAlignment="1">
      <alignment horizontal="left" vertical="center"/>
    </xf>
    <xf numFmtId="0" fontId="34" fillId="0" borderId="32" xfId="1" applyFont="1" applyBorder="1" applyAlignment="1"/>
    <xf numFmtId="0" fontId="31" fillId="0" borderId="32" xfId="1" applyFont="1" applyBorder="1" applyAlignment="1">
      <alignment wrapText="1"/>
    </xf>
    <xf numFmtId="0" fontId="31" fillId="0" borderId="35" xfId="1" applyFont="1" applyBorder="1" applyAlignment="1">
      <alignment horizontal="center" wrapText="1"/>
    </xf>
    <xf numFmtId="0" fontId="31" fillId="0" borderId="36" xfId="0" applyFont="1" applyBorder="1" applyAlignment="1">
      <alignment horizontal="center" vertical="center"/>
    </xf>
    <xf numFmtId="0" fontId="31" fillId="0" borderId="37" xfId="1" applyFont="1" applyBorder="1" applyAlignment="1"/>
    <xf numFmtId="0" fontId="31" fillId="0" borderId="37" xfId="1" applyFont="1" applyBorder="1" applyAlignment="1">
      <alignment vertical="center"/>
    </xf>
    <xf numFmtId="177" fontId="31" fillId="0" borderId="37" xfId="1" applyNumberFormat="1" applyFont="1" applyBorder="1" applyAlignment="1">
      <alignment horizontal="left" vertical="center"/>
    </xf>
    <xf numFmtId="0" fontId="31" fillId="0" borderId="38" xfId="1" applyFont="1" applyBorder="1" applyAlignment="1"/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31" fillId="3" borderId="2" xfId="1" applyFont="1" applyFill="1" applyBorder="1" applyAlignment="1">
      <alignment vertical="center"/>
    </xf>
    <xf numFmtId="0" fontId="3" fillId="3" borderId="2" xfId="3" applyFont="1" applyFill="1" applyBorder="1" applyAlignment="1">
      <alignment horizontal="center" vertical="center"/>
    </xf>
    <xf numFmtId="0" fontId="4" fillId="3" borderId="7" xfId="3" applyFill="1" applyBorder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>
      <alignment vertical="center"/>
    </xf>
    <xf numFmtId="0" fontId="4" fillId="0" borderId="9" xfId="3" applyBorder="1">
      <alignment vertical="center"/>
    </xf>
    <xf numFmtId="0" fontId="4" fillId="0" borderId="10" xfId="3" applyBorder="1">
      <alignment vertical="center"/>
    </xf>
    <xf numFmtId="0" fontId="31" fillId="3" borderId="44" xfId="1" applyFont="1" applyFill="1" applyBorder="1" applyAlignment="1">
      <alignment vertical="center"/>
    </xf>
    <xf numFmtId="0" fontId="4" fillId="0" borderId="9" xfId="3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3" applyAlignment="1">
      <alignment horizontal="center" vertical="center"/>
    </xf>
    <xf numFmtId="0" fontId="4" fillId="0" borderId="44" xfId="3" applyBorder="1" applyAlignment="1">
      <alignment horizontal="center" vertical="center"/>
    </xf>
    <xf numFmtId="0" fontId="22" fillId="0" borderId="40" xfId="1" applyFont="1" applyBorder="1">
      <alignment horizontal="center" vertical="center"/>
    </xf>
    <xf numFmtId="0" fontId="31" fillId="3" borderId="9" xfId="1" applyFont="1" applyFill="1" applyBorder="1" applyAlignment="1">
      <alignment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1" xfId="1" applyFont="1" applyFill="1" applyBorder="1">
      <alignment horizontal="center" vertical="center"/>
    </xf>
    <xf numFmtId="0" fontId="31" fillId="3" borderId="31" xfId="1" applyFont="1" applyFill="1" applyBorder="1" applyAlignment="1">
      <alignment vertical="center"/>
    </xf>
    <xf numFmtId="177" fontId="31" fillId="3" borderId="31" xfId="1" applyNumberFormat="1" applyFont="1" applyFill="1" applyBorder="1" applyAlignment="1">
      <alignment horizontal="left" vertical="center"/>
    </xf>
    <xf numFmtId="0" fontId="31" fillId="3" borderId="32" xfId="1" applyFont="1" applyFill="1" applyBorder="1" applyAlignment="1">
      <alignment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1" applyFont="1" applyFill="1" applyBorder="1">
      <alignment horizontal="center" vertical="center"/>
    </xf>
    <xf numFmtId="0" fontId="31" fillId="3" borderId="34" xfId="1" applyFont="1" applyFill="1" applyBorder="1" applyAlignment="1"/>
    <xf numFmtId="0" fontId="31" fillId="3" borderId="34" xfId="1" applyFont="1" applyFill="1" applyBorder="1" applyAlignment="1">
      <alignment vertical="center"/>
    </xf>
    <xf numFmtId="177" fontId="31" fillId="3" borderId="34" xfId="1" applyNumberFormat="1" applyFont="1" applyFill="1" applyBorder="1" applyAlignment="1">
      <alignment horizontal="left" vertical="center"/>
    </xf>
    <xf numFmtId="0" fontId="31" fillId="3" borderId="34" xfId="1" applyFont="1" applyFill="1" applyBorder="1" applyAlignment="1">
      <alignment horizontal="center"/>
    </xf>
    <xf numFmtId="0" fontId="31" fillId="3" borderId="35" xfId="1" applyFont="1" applyFill="1" applyBorder="1" applyAlignment="1"/>
    <xf numFmtId="0" fontId="31" fillId="3" borderId="31" xfId="1" applyFont="1" applyFill="1" applyBorder="1" applyAlignment="1"/>
    <xf numFmtId="0" fontId="31" fillId="3" borderId="31" xfId="1" applyFont="1" applyFill="1" applyBorder="1" applyAlignment="1">
      <alignment horizontal="center"/>
    </xf>
    <xf numFmtId="0" fontId="31" fillId="3" borderId="32" xfId="1" applyFont="1" applyFill="1" applyBorder="1" applyAlignment="1"/>
    <xf numFmtId="49" fontId="31" fillId="0" borderId="40" xfId="1" applyNumberFormat="1" applyFont="1" applyBorder="1">
      <alignment horizontal="center" vertical="center"/>
    </xf>
    <xf numFmtId="0" fontId="22" fillId="0" borderId="41" xfId="1" applyFont="1" applyBorder="1">
      <alignment horizontal="center" vertical="center"/>
    </xf>
    <xf numFmtId="49" fontId="31" fillId="0" borderId="31" xfId="1" applyNumberFormat="1" applyFont="1" applyBorder="1">
      <alignment horizontal="center" vertical="center"/>
    </xf>
    <xf numFmtId="49" fontId="31" fillId="0" borderId="34" xfId="1" applyNumberFormat="1" applyFont="1" applyBorder="1">
      <alignment horizontal="center" vertical="center"/>
    </xf>
    <xf numFmtId="49" fontId="31" fillId="0" borderId="37" xfId="1" applyNumberFormat="1" applyFont="1" applyBorder="1">
      <alignment horizontal="center" vertical="center"/>
    </xf>
    <xf numFmtId="49" fontId="31" fillId="0" borderId="0" xfId="1" applyNumberFormat="1" applyFont="1" applyBorder="1">
      <alignment horizontal="center" vertical="center"/>
    </xf>
    <xf numFmtId="0" fontId="0" fillId="0" borderId="0" xfId="1" applyFont="1" applyBorder="1">
      <alignment horizontal="center" vertical="center"/>
    </xf>
    <xf numFmtId="0" fontId="5" fillId="0" borderId="0" xfId="1" applyFont="1" applyBorder="1">
      <alignment horizontal="center" vertical="center"/>
    </xf>
    <xf numFmtId="0" fontId="31" fillId="3" borderId="37" xfId="1" applyFont="1" applyFill="1" applyBorder="1">
      <alignment horizontal="center" vertical="center"/>
    </xf>
    <xf numFmtId="0" fontId="31" fillId="3" borderId="47" xfId="1" applyFont="1" applyFill="1" applyBorder="1">
      <alignment horizontal="center" vertical="center"/>
    </xf>
    <xf numFmtId="49" fontId="37" fillId="3" borderId="31" xfId="1" applyNumberFormat="1" applyFont="1" applyFill="1" applyBorder="1">
      <alignment horizontal="center" vertical="center"/>
    </xf>
    <xf numFmtId="49" fontId="37" fillId="3" borderId="34" xfId="1" applyNumberFormat="1" applyFont="1" applyFill="1" applyBorder="1">
      <alignment horizontal="center" vertical="center"/>
    </xf>
    <xf numFmtId="0" fontId="18" fillId="0" borderId="0" xfId="0" applyFont="1"/>
    <xf numFmtId="176" fontId="31" fillId="0" borderId="31" xfId="1" applyNumberFormat="1" applyFont="1" applyBorder="1">
      <alignment horizontal="center" vertical="center"/>
    </xf>
    <xf numFmtId="176" fontId="31" fillId="0" borderId="34" xfId="1" applyNumberFormat="1" applyFont="1" applyBorder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38" fillId="0" borderId="0" xfId="3" applyFont="1">
      <alignment vertical="center"/>
    </xf>
    <xf numFmtId="0" fontId="36" fillId="0" borderId="0" xfId="3" applyFont="1">
      <alignment vertical="center"/>
    </xf>
    <xf numFmtId="0" fontId="4" fillId="0" borderId="42" xfId="3" applyBorder="1" applyAlignment="1">
      <alignment horizontal="center" vertical="center"/>
    </xf>
    <xf numFmtId="0" fontId="4" fillId="0" borderId="44" xfId="3" applyBorder="1">
      <alignment vertical="center"/>
    </xf>
    <xf numFmtId="0" fontId="4" fillId="0" borderId="45" xfId="3" applyBorder="1">
      <alignment vertical="center"/>
    </xf>
    <xf numFmtId="0" fontId="3" fillId="3" borderId="9" xfId="3" applyFont="1" applyFill="1" applyBorder="1" applyAlignment="1">
      <alignment horizontal="center" vertical="center"/>
    </xf>
    <xf numFmtId="0" fontId="4" fillId="3" borderId="9" xfId="3" applyFill="1" applyBorder="1">
      <alignment vertical="center"/>
    </xf>
    <xf numFmtId="0" fontId="4" fillId="3" borderId="10" xfId="3" applyFill="1" applyBorder="1">
      <alignment vertical="center"/>
    </xf>
    <xf numFmtId="176" fontId="18" fillId="0" borderId="50" xfId="0" applyNumberFormat="1" applyFont="1" applyBorder="1" applyAlignment="1">
      <alignment horizontal="center" vertical="center"/>
    </xf>
    <xf numFmtId="176" fontId="18" fillId="0" borderId="52" xfId="0" applyNumberFormat="1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vertical="center"/>
    </xf>
    <xf numFmtId="0" fontId="32" fillId="0" borderId="51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177" fontId="18" fillId="0" borderId="51" xfId="0" applyNumberFormat="1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32" fillId="0" borderId="51" xfId="0" applyFont="1" applyBorder="1" applyAlignment="1">
      <alignment vertical="center"/>
    </xf>
    <xf numFmtId="177" fontId="19" fillId="0" borderId="51" xfId="0" applyNumberFormat="1" applyFont="1" applyBorder="1" applyAlignment="1">
      <alignment horizontal="left" vertical="center"/>
    </xf>
    <xf numFmtId="0" fontId="18" fillId="0" borderId="51" xfId="0" applyFont="1" applyBorder="1"/>
    <xf numFmtId="0" fontId="20" fillId="0" borderId="51" xfId="0" applyFont="1" applyBorder="1" applyAlignment="1">
      <alignment horizontal="center" vertical="center"/>
    </xf>
    <xf numFmtId="0" fontId="21" fillId="0" borderId="51" xfId="0" applyFont="1" applyBorder="1" applyAlignment="1">
      <alignment horizontal="left" vertical="center"/>
    </xf>
    <xf numFmtId="177" fontId="20" fillId="0" borderId="51" xfId="0" applyNumberFormat="1" applyFont="1" applyBorder="1" applyAlignment="1">
      <alignment horizontal="left" vertical="center"/>
    </xf>
    <xf numFmtId="0" fontId="16" fillId="3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0" fillId="0" borderId="55" xfId="0" applyFont="1" applyBorder="1"/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32" fillId="0" borderId="34" xfId="0" applyFont="1" applyBorder="1" applyAlignment="1">
      <alignment vertical="center"/>
    </xf>
    <xf numFmtId="177" fontId="20" fillId="0" borderId="34" xfId="0" applyNumberFormat="1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0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32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177" fontId="18" fillId="0" borderId="37" xfId="0" applyNumberFormat="1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17" fillId="3" borderId="34" xfId="0" applyFont="1" applyFill="1" applyBorder="1" applyAlignment="1">
      <alignment horizontal="center" vertical="center"/>
    </xf>
    <xf numFmtId="176" fontId="18" fillId="3" borderId="34" xfId="0" applyNumberFormat="1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22" fillId="3" borderId="31" xfId="1" applyFont="1" applyFill="1" applyBorder="1">
      <alignment horizontal="center" vertical="center"/>
    </xf>
    <xf numFmtId="0" fontId="22" fillId="3" borderId="34" xfId="1" applyFont="1" applyFill="1" applyBorder="1" applyAlignment="1">
      <alignment horizontal="center"/>
    </xf>
    <xf numFmtId="0" fontId="22" fillId="3" borderId="31" xfId="1" applyFont="1" applyFill="1" applyBorder="1" applyAlignment="1">
      <alignment horizontal="center"/>
    </xf>
    <xf numFmtId="0" fontId="22" fillId="0" borderId="31" xfId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2" fillId="0" borderId="37" xfId="1" applyFont="1" applyBorder="1" applyAlignment="1">
      <alignment horizontal="center"/>
    </xf>
    <xf numFmtId="0" fontId="31" fillId="3" borderId="56" xfId="1" applyFont="1" applyFill="1" applyBorder="1">
      <alignment horizontal="center" vertical="center"/>
    </xf>
    <xf numFmtId="0" fontId="24" fillId="2" borderId="12" xfId="2" applyFill="1" applyBorder="1" applyAlignment="1">
      <alignment horizontal="center" vertical="center"/>
    </xf>
    <xf numFmtId="0" fontId="24" fillId="2" borderId="20" xfId="2" applyFill="1" applyBorder="1" applyAlignment="1">
      <alignment horizontal="center" vertical="center"/>
    </xf>
    <xf numFmtId="0" fontId="24" fillId="2" borderId="0" xfId="2" applyFill="1" applyAlignment="1">
      <alignment horizontal="center" vertical="center" shrinkToFit="1"/>
    </xf>
    <xf numFmtId="0" fontId="18" fillId="3" borderId="2" xfId="1" applyFont="1" applyFill="1" applyBorder="1" applyAlignment="1">
      <alignment horizontal="left" vertical="center"/>
    </xf>
    <xf numFmtId="0" fontId="18" fillId="3" borderId="9" xfId="1" applyFont="1" applyFill="1" applyBorder="1" applyAlignment="1">
      <alignment horizontal="left" vertical="center"/>
    </xf>
    <xf numFmtId="176" fontId="18" fillId="3" borderId="47" xfId="0" applyNumberFormat="1" applyFont="1" applyFill="1" applyBorder="1" applyAlignment="1">
      <alignment horizontal="center" vertical="center"/>
    </xf>
    <xf numFmtId="176" fontId="18" fillId="3" borderId="58" xfId="0" applyNumberFormat="1" applyFont="1" applyFill="1" applyBorder="1" applyAlignment="1">
      <alignment horizontal="center" vertical="center"/>
    </xf>
    <xf numFmtId="38" fontId="24" fillId="0" borderId="19" xfId="4" applyFont="1" applyBorder="1" applyAlignment="1">
      <alignment horizontal="center" vertical="center"/>
    </xf>
    <xf numFmtId="38" fontId="24" fillId="0" borderId="60" xfId="4" applyFont="1" applyBorder="1" applyAlignment="1">
      <alignment horizontal="center" vertical="center"/>
    </xf>
    <xf numFmtId="38" fontId="24" fillId="0" borderId="59" xfId="4" applyFont="1" applyBorder="1" applyAlignment="1">
      <alignment horizontal="center" vertical="center"/>
    </xf>
    <xf numFmtId="0" fontId="24" fillId="0" borderId="62" xfId="2" applyBorder="1" applyAlignment="1">
      <alignment horizontal="center" vertical="center"/>
    </xf>
    <xf numFmtId="0" fontId="24" fillId="0" borderId="61" xfId="2" applyBorder="1" applyAlignment="1">
      <alignment horizontal="center" vertical="center"/>
    </xf>
    <xf numFmtId="38" fontId="24" fillId="0" borderId="63" xfId="4" applyFont="1" applyBorder="1" applyAlignment="1">
      <alignment horizontal="center" vertical="center"/>
    </xf>
    <xf numFmtId="0" fontId="24" fillId="0" borderId="64" xfId="2" applyBorder="1" applyAlignment="1">
      <alignment horizontal="center" vertical="center"/>
    </xf>
    <xf numFmtId="0" fontId="24" fillId="0" borderId="65" xfId="2" applyBorder="1">
      <alignment vertical="center"/>
    </xf>
    <xf numFmtId="38" fontId="24" fillId="0" borderId="0" xfId="4" applyFont="1">
      <alignment vertical="center"/>
    </xf>
    <xf numFmtId="38" fontId="24" fillId="0" borderId="15" xfId="4" applyFont="1" applyBorder="1" applyAlignment="1">
      <alignment horizontal="center" vertical="center"/>
    </xf>
    <xf numFmtId="38" fontId="24" fillId="0" borderId="20" xfId="4" applyFont="1" applyBorder="1" applyAlignment="1">
      <alignment horizontal="right" vertical="center"/>
    </xf>
    <xf numFmtId="38" fontId="24" fillId="0" borderId="12" xfId="4" applyFont="1" applyBorder="1" applyAlignment="1">
      <alignment horizontal="right" vertical="center"/>
    </xf>
    <xf numFmtId="38" fontId="24" fillId="0" borderId="0" xfId="4" applyFont="1" applyAlignment="1">
      <alignment horizontal="center" vertical="center"/>
    </xf>
    <xf numFmtId="38" fontId="24" fillId="0" borderId="15" xfId="4" applyFont="1" applyBorder="1" applyAlignment="1">
      <alignment horizontal="right" vertical="center"/>
    </xf>
    <xf numFmtId="38" fontId="24" fillId="0" borderId="0" xfId="4" applyFont="1" applyAlignment="1">
      <alignment horizontal="right" vertical="center"/>
    </xf>
    <xf numFmtId="38" fontId="24" fillId="0" borderId="66" xfId="4" applyFont="1" applyBorder="1" applyAlignment="1">
      <alignment horizontal="center" vertical="center"/>
    </xf>
    <xf numFmtId="0" fontId="24" fillId="0" borderId="1" xfId="2" applyBorder="1" applyAlignment="1">
      <alignment horizontal="center" vertical="center"/>
    </xf>
    <xf numFmtId="0" fontId="24" fillId="2" borderId="62" xfId="2" applyFill="1" applyBorder="1" applyAlignment="1">
      <alignment horizontal="center" vertical="center"/>
    </xf>
    <xf numFmtId="38" fontId="24" fillId="0" borderId="62" xfId="4" applyFont="1" applyBorder="1" applyAlignment="1">
      <alignment horizontal="right" vertical="center"/>
    </xf>
    <xf numFmtId="0" fontId="24" fillId="0" borderId="67" xfId="2" applyBorder="1">
      <alignment vertical="center"/>
    </xf>
    <xf numFmtId="38" fontId="24" fillId="0" borderId="68" xfId="4" applyFont="1" applyBorder="1" applyAlignment="1">
      <alignment horizontal="center" vertical="center"/>
    </xf>
    <xf numFmtId="0" fontId="24" fillId="0" borderId="69" xfId="2" applyBorder="1" applyAlignment="1">
      <alignment horizontal="center" vertical="center"/>
    </xf>
    <xf numFmtId="0" fontId="24" fillId="2" borderId="70" xfId="2" applyFill="1" applyBorder="1" applyAlignment="1">
      <alignment horizontal="center" vertical="center"/>
    </xf>
    <xf numFmtId="0" fontId="24" fillId="0" borderId="70" xfId="2" applyBorder="1" applyAlignment="1">
      <alignment horizontal="center" vertical="center"/>
    </xf>
    <xf numFmtId="38" fontId="24" fillId="0" borderId="70" xfId="4" applyFont="1" applyBorder="1" applyAlignment="1">
      <alignment horizontal="right" vertical="center"/>
    </xf>
    <xf numFmtId="0" fontId="24" fillId="0" borderId="71" xfId="2" applyBorder="1">
      <alignment vertical="center"/>
    </xf>
    <xf numFmtId="38" fontId="24" fillId="0" borderId="11" xfId="4" applyFont="1" applyBorder="1" applyAlignment="1">
      <alignment horizontal="center" vertical="center"/>
    </xf>
    <xf numFmtId="38" fontId="24" fillId="2" borderId="0" xfId="4" applyFont="1" applyFill="1">
      <alignment vertical="center"/>
    </xf>
    <xf numFmtId="38" fontId="27" fillId="0" borderId="0" xfId="4" applyFont="1">
      <alignment vertical="center"/>
    </xf>
    <xf numFmtId="38" fontId="24" fillId="0" borderId="72" xfId="4" applyFont="1" applyBorder="1" applyAlignment="1">
      <alignment horizontal="center" vertical="center"/>
    </xf>
    <xf numFmtId="3" fontId="24" fillId="0" borderId="73" xfId="2" applyNumberFormat="1" applyBorder="1">
      <alignment vertical="center"/>
    </xf>
    <xf numFmtId="0" fontId="27" fillId="0" borderId="0" xfId="2" applyFont="1" applyAlignment="1">
      <alignment horizontal="center" vertical="center"/>
    </xf>
    <xf numFmtId="0" fontId="41" fillId="0" borderId="0" xfId="2" applyFont="1">
      <alignment vertical="center"/>
    </xf>
    <xf numFmtId="0" fontId="4" fillId="3" borderId="4" xfId="3" applyFill="1" applyBorder="1" applyAlignment="1">
      <alignment horizontal="center" vertical="center"/>
    </xf>
    <xf numFmtId="0" fontId="18" fillId="3" borderId="4" xfId="1" applyFont="1" applyFill="1" applyBorder="1" applyAlignment="1">
      <alignment horizontal="left" vertical="center"/>
    </xf>
    <xf numFmtId="0" fontId="31" fillId="3" borderId="4" xfId="1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4" fillId="3" borderId="5" xfId="3" applyFill="1" applyBorder="1" applyAlignment="1">
      <alignment horizontal="center" vertical="center"/>
    </xf>
    <xf numFmtId="0" fontId="31" fillId="3" borderId="74" xfId="1" applyFont="1" applyFill="1" applyBorder="1" applyAlignment="1">
      <alignment vertical="center"/>
    </xf>
    <xf numFmtId="0" fontId="1" fillId="3" borderId="74" xfId="3" applyFont="1" applyFill="1" applyBorder="1" applyAlignment="1">
      <alignment horizontal="center" vertical="center"/>
    </xf>
    <xf numFmtId="176" fontId="18" fillId="3" borderId="75" xfId="0" applyNumberFormat="1" applyFont="1" applyFill="1" applyBorder="1" applyAlignment="1">
      <alignment horizontal="center" vertical="center"/>
    </xf>
    <xf numFmtId="0" fontId="42" fillId="0" borderId="9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distributed" vertical="center"/>
    </xf>
    <xf numFmtId="0" fontId="20" fillId="0" borderId="1" xfId="0" applyFont="1" applyBorder="1" applyAlignment="1">
      <alignment horizontal="distributed" vertical="center"/>
    </xf>
    <xf numFmtId="0" fontId="3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21" xfId="2" applyBorder="1" applyAlignment="1">
      <alignment horizontal="center" vertical="center" wrapText="1"/>
    </xf>
    <xf numFmtId="0" fontId="24" fillId="0" borderId="24" xfId="2" applyBorder="1" applyAlignment="1">
      <alignment horizontal="center" vertical="center" wrapText="1"/>
    </xf>
    <xf numFmtId="0" fontId="24" fillId="0" borderId="17" xfId="2" applyBorder="1" applyAlignment="1">
      <alignment horizontal="center" vertical="center" wrapText="1"/>
    </xf>
    <xf numFmtId="0" fontId="24" fillId="0" borderId="22" xfId="2" applyBorder="1" applyAlignment="1">
      <alignment horizontal="center" vertical="center" wrapText="1"/>
    </xf>
    <xf numFmtId="0" fontId="24" fillId="0" borderId="27" xfId="2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4" fillId="0" borderId="13" xfId="2" applyBorder="1" applyAlignment="1">
      <alignment horizontal="center" vertical="center" shrinkToFit="1"/>
    </xf>
    <xf numFmtId="0" fontId="24" fillId="0" borderId="14" xfId="2" applyBorder="1" applyAlignment="1">
      <alignment horizontal="center" vertical="center"/>
    </xf>
    <xf numFmtId="0" fontId="24" fillId="0" borderId="15" xfId="2" applyBorder="1" applyAlignment="1">
      <alignment horizontal="center" vertical="center"/>
    </xf>
    <xf numFmtId="0" fontId="41" fillId="0" borderId="13" xfId="2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38" fontId="24" fillId="0" borderId="0" xfId="4" applyFont="1" applyAlignment="1">
      <alignment horizontal="left" vertical="center"/>
    </xf>
    <xf numFmtId="0" fontId="27" fillId="0" borderId="0" xfId="3" applyFont="1" applyAlignment="1">
      <alignment horizontal="center" vertical="center"/>
    </xf>
    <xf numFmtId="0" fontId="4" fillId="3" borderId="3" xfId="3" applyFill="1" applyBorder="1" applyAlignment="1">
      <alignment horizontal="center" vertical="center"/>
    </xf>
    <xf numFmtId="0" fontId="4" fillId="3" borderId="6" xfId="3" applyFill="1" applyBorder="1" applyAlignment="1">
      <alignment horizontal="center" vertical="center"/>
    </xf>
    <xf numFmtId="0" fontId="4" fillId="3" borderId="8" xfId="3" applyFill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4" fillId="0" borderId="5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14" fillId="0" borderId="76" xfId="3" applyFont="1" applyBorder="1" applyAlignment="1">
      <alignment horizontal="right" vertical="center"/>
    </xf>
    <xf numFmtId="0" fontId="6" fillId="0" borderId="77" xfId="0" applyFont="1" applyBorder="1" applyAlignment="1">
      <alignment horizontal="center" vertical="center"/>
    </xf>
    <xf numFmtId="0" fontId="31" fillId="3" borderId="31" xfId="1" applyFont="1" applyFill="1" applyBorder="1" applyAlignment="1">
      <alignment horizontal="center" vertical="center"/>
    </xf>
    <xf numFmtId="177" fontId="31" fillId="3" borderId="31" xfId="1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31" fillId="3" borderId="51" xfId="1" applyFont="1" applyFill="1" applyBorder="1" applyAlignment="1">
      <alignment horizontal="center" vertical="center"/>
    </xf>
    <xf numFmtId="0" fontId="31" fillId="3" borderId="37" xfId="1" applyFont="1" applyFill="1" applyBorder="1" applyAlignment="1">
      <alignment horizontal="center" vertical="center"/>
    </xf>
    <xf numFmtId="177" fontId="31" fillId="3" borderId="51" xfId="1" applyNumberFormat="1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1" fillId="3" borderId="34" xfId="1" applyFont="1" applyFill="1" applyBorder="1" applyAlignment="1">
      <alignment horizontal="center" vertical="center"/>
    </xf>
    <xf numFmtId="0" fontId="31" fillId="3" borderId="56" xfId="1" applyFont="1" applyFill="1" applyBorder="1" applyAlignment="1">
      <alignment horizontal="center" vertical="center"/>
    </xf>
    <xf numFmtId="177" fontId="31" fillId="3" borderId="34" xfId="1" applyNumberFormat="1" applyFont="1" applyFill="1" applyBorder="1" applyAlignment="1">
      <alignment horizontal="center" vertical="center"/>
    </xf>
  </cellXfs>
  <cellStyles count="4">
    <cellStyle name="桁区切り" xfId="4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06"/>
  <sheetViews>
    <sheetView defaultGridColor="0" view="pageBreakPreview" colorId="22" zoomScale="152" zoomScaleNormal="98" zoomScaleSheetLayoutView="152" workbookViewId="0">
      <pane ySplit="9" topLeftCell="A10" activePane="bottomLeft" state="frozen"/>
      <selection pane="bottomLeft" activeCell="R14" sqref="R14"/>
    </sheetView>
  </sheetViews>
  <sheetFormatPr defaultColWidth="9.125" defaultRowHeight="15.2" customHeight="1"/>
  <cols>
    <col min="1" max="1" width="2.75" style="41" customWidth="1"/>
    <col min="2" max="3" width="4.75" style="45" customWidth="1"/>
    <col min="4" max="4" width="10.5" style="14" customWidth="1"/>
    <col min="5" max="5" width="14" style="14" bestFit="1" customWidth="1"/>
    <col min="6" max="6" width="15.375" style="15" customWidth="1"/>
    <col min="7" max="7" width="14.25" style="15" bestFit="1" customWidth="1"/>
    <col min="8" max="8" width="10.75" style="37" customWidth="1"/>
    <col min="9" max="9" width="7.75" style="46" hidden="1" customWidth="1"/>
    <col min="10" max="10" width="9.125" style="41" customWidth="1"/>
    <col min="11" max="11" width="9.125" style="122" customWidth="1"/>
    <col min="12" max="12" width="11.625" style="41" customWidth="1"/>
    <col min="13" max="13" width="7.75" style="46" hidden="1" customWidth="1"/>
    <col min="14" max="225" width="9.125" style="41" customWidth="1"/>
    <col min="226" max="16384" width="9.125" style="42"/>
  </cols>
  <sheetData>
    <row r="1" spans="1:225" ht="15.2" customHeight="1">
      <c r="B1" s="1" t="s">
        <v>135</v>
      </c>
      <c r="C1" s="1"/>
      <c r="D1" s="1"/>
      <c r="H1" s="248" t="s">
        <v>90</v>
      </c>
      <c r="I1" s="252"/>
      <c r="J1" s="252"/>
      <c r="K1" s="252"/>
      <c r="L1" s="252"/>
      <c r="M1" s="41"/>
    </row>
    <row r="2" spans="1:225" ht="15.2" customHeight="1">
      <c r="B2" s="14"/>
      <c r="C2" s="14"/>
      <c r="H2" s="249" t="s">
        <v>11</v>
      </c>
      <c r="I2" s="252"/>
      <c r="J2" s="252"/>
      <c r="K2" s="252"/>
      <c r="L2" s="252"/>
      <c r="M2" s="41"/>
    </row>
    <row r="3" spans="1:225" ht="19.5" customHeight="1">
      <c r="B3" s="250" t="s">
        <v>136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41"/>
    </row>
    <row r="4" spans="1:225" ht="21" customHeight="1" thickBot="1">
      <c r="B4" s="251" t="s">
        <v>120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1"/>
    </row>
    <row r="5" spans="1:225" ht="15" thickBot="1">
      <c r="B5" s="240" t="s">
        <v>0</v>
      </c>
      <c r="C5" s="241" t="s">
        <v>121</v>
      </c>
      <c r="D5" s="80" t="s">
        <v>2</v>
      </c>
      <c r="E5" s="80" t="s">
        <v>3</v>
      </c>
      <c r="F5" s="80" t="s">
        <v>4</v>
      </c>
      <c r="G5" s="80" t="s">
        <v>112</v>
      </c>
      <c r="H5" s="80" t="s">
        <v>5</v>
      </c>
      <c r="I5" s="80" t="s">
        <v>6</v>
      </c>
      <c r="J5" s="80" t="s">
        <v>7</v>
      </c>
      <c r="K5" s="242" t="s">
        <v>117</v>
      </c>
      <c r="L5" s="138" t="s">
        <v>10</v>
      </c>
      <c r="M5" s="79" t="s">
        <v>6</v>
      </c>
    </row>
    <row r="6" spans="1:225" s="43" customFormat="1" ht="16.899999999999999" customHeight="1">
      <c r="A6" s="16"/>
      <c r="B6" s="285" t="s">
        <v>8</v>
      </c>
      <c r="C6" s="243" t="s">
        <v>122</v>
      </c>
      <c r="D6" s="286" t="s">
        <v>9</v>
      </c>
      <c r="E6" s="286" t="str">
        <f t="shared" ref="E6:E9" si="0">PHONETIC(D6)</f>
        <v>トネガワ ワタル</v>
      </c>
      <c r="F6" s="286" t="s">
        <v>144</v>
      </c>
      <c r="G6" s="286" t="str">
        <f t="shared" ref="G6:G9" si="1">PHONETIC(F6)</f>
        <v>サクカワクラブ</v>
      </c>
      <c r="H6" s="287">
        <v>17516</v>
      </c>
      <c r="I6" s="195">
        <v>45748</v>
      </c>
      <c r="J6" s="154">
        <f t="shared" ref="J6:J69" si="2">DATEDIF(H6,I6,"Y")</f>
        <v>77</v>
      </c>
      <c r="K6" s="155" t="s">
        <v>118</v>
      </c>
      <c r="L6" s="244" t="s">
        <v>12</v>
      </c>
      <c r="M6" s="135">
        <v>45383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43" customFormat="1" ht="16.899999999999999" customHeight="1">
      <c r="A7" s="16"/>
      <c r="B7" s="288"/>
      <c r="C7" s="245" t="s">
        <v>122</v>
      </c>
      <c r="D7" s="289" t="s">
        <v>109</v>
      </c>
      <c r="E7" s="289" t="str">
        <f t="shared" si="0"/>
        <v>オカ ハルオ</v>
      </c>
      <c r="F7" s="290" t="s">
        <v>144</v>
      </c>
      <c r="G7" s="289" t="str">
        <f t="shared" si="1"/>
        <v>サクカワクラブ</v>
      </c>
      <c r="H7" s="291">
        <v>17685</v>
      </c>
      <c r="I7" s="196">
        <v>45748</v>
      </c>
      <c r="J7" s="139">
        <f t="shared" si="2"/>
        <v>76</v>
      </c>
      <c r="K7" s="140" t="s">
        <v>118</v>
      </c>
      <c r="L7" s="246"/>
      <c r="M7" s="135">
        <v>45383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</row>
    <row r="8" spans="1:225" s="43" customFormat="1" ht="16.899999999999999" customHeight="1">
      <c r="A8" s="16"/>
      <c r="B8" s="288"/>
      <c r="C8" s="245" t="s">
        <v>123</v>
      </c>
      <c r="D8" s="289" t="s">
        <v>145</v>
      </c>
      <c r="E8" s="289" t="str">
        <f t="shared" si="0"/>
        <v>サクラ ハナコ</v>
      </c>
      <c r="F8" s="289" t="s">
        <v>144</v>
      </c>
      <c r="G8" s="289" t="str">
        <f t="shared" si="1"/>
        <v>サクカワクラブ</v>
      </c>
      <c r="H8" s="291">
        <v>16806</v>
      </c>
      <c r="I8" s="196">
        <v>45748</v>
      </c>
      <c r="J8" s="139">
        <f t="shared" si="2"/>
        <v>79</v>
      </c>
      <c r="K8" s="140" t="s">
        <v>119</v>
      </c>
      <c r="L8" s="246"/>
      <c r="M8" s="135">
        <v>45383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</row>
    <row r="9" spans="1:225" s="43" customFormat="1" ht="16.899999999999999" customHeight="1" thickBot="1">
      <c r="A9" s="16"/>
      <c r="B9" s="292"/>
      <c r="C9" s="179" t="s">
        <v>123</v>
      </c>
      <c r="D9" s="293" t="s">
        <v>108</v>
      </c>
      <c r="E9" s="293" t="str">
        <f t="shared" si="0"/>
        <v>ミナミ スミレ</v>
      </c>
      <c r="F9" s="294" t="s">
        <v>144</v>
      </c>
      <c r="G9" s="293" t="str">
        <f t="shared" si="1"/>
        <v>サクカワクラブ</v>
      </c>
      <c r="H9" s="295">
        <v>16655</v>
      </c>
      <c r="I9" s="180">
        <v>45748</v>
      </c>
      <c r="J9" s="181">
        <f t="shared" si="2"/>
        <v>79</v>
      </c>
      <c r="K9" s="182" t="s">
        <v>119</v>
      </c>
      <c r="L9" s="247"/>
      <c r="M9" s="136">
        <v>45383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</row>
    <row r="10" spans="1:225" s="43" customFormat="1" ht="20.100000000000001" customHeight="1">
      <c r="A10" s="16"/>
      <c r="B10" s="170">
        <f>ROW()-9</f>
        <v>1</v>
      </c>
      <c r="C10" s="171"/>
      <c r="D10" s="172"/>
      <c r="E10" s="173" t="str">
        <f t="shared" ref="E10:E70" si="3">PHONETIC(D10)</f>
        <v/>
      </c>
      <c r="F10" s="174"/>
      <c r="G10" s="173" t="str">
        <f>PHONETIC(F10)</f>
        <v/>
      </c>
      <c r="H10" s="175"/>
      <c r="I10" s="237">
        <v>45748</v>
      </c>
      <c r="J10" s="176">
        <f t="shared" si="2"/>
        <v>125</v>
      </c>
      <c r="K10" s="177"/>
      <c r="L10" s="178"/>
      <c r="M10" s="137">
        <v>45383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</row>
    <row r="11" spans="1:225" s="43" customFormat="1" ht="20.100000000000001" customHeight="1">
      <c r="A11" s="16"/>
      <c r="B11" s="156">
        <f>ROW()-9</f>
        <v>2</v>
      </c>
      <c r="C11" s="141"/>
      <c r="D11" s="142"/>
      <c r="E11" s="143" t="str">
        <f t="shared" si="3"/>
        <v/>
      </c>
      <c r="F11" s="142"/>
      <c r="G11" s="148" t="str">
        <f>PHONETIC(F11)</f>
        <v/>
      </c>
      <c r="H11" s="145"/>
      <c r="I11" s="196">
        <v>45748</v>
      </c>
      <c r="J11" s="146">
        <f t="shared" si="2"/>
        <v>125</v>
      </c>
      <c r="K11" s="147"/>
      <c r="L11" s="157"/>
      <c r="M11" s="135">
        <v>45383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</row>
    <row r="12" spans="1:225" s="43" customFormat="1" ht="20.100000000000001" customHeight="1">
      <c r="A12" s="16"/>
      <c r="B12" s="156">
        <f t="shared" ref="B12:B75" si="4">ROW()-9</f>
        <v>3</v>
      </c>
      <c r="C12" s="141"/>
      <c r="D12" s="144"/>
      <c r="E12" s="143" t="str">
        <f t="shared" si="3"/>
        <v/>
      </c>
      <c r="F12" s="142"/>
      <c r="G12" s="148" t="str">
        <f t="shared" ref="G12:G75" si="5">PHONETIC(F12)</f>
        <v/>
      </c>
      <c r="H12" s="145"/>
      <c r="I12" s="196">
        <v>45748</v>
      </c>
      <c r="J12" s="146">
        <f t="shared" si="2"/>
        <v>125</v>
      </c>
      <c r="K12" s="147"/>
      <c r="L12" s="157"/>
      <c r="M12" s="135">
        <v>45383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</row>
    <row r="13" spans="1:225" s="43" customFormat="1" ht="20.100000000000001" customHeight="1">
      <c r="A13" s="16"/>
      <c r="B13" s="156">
        <f t="shared" si="4"/>
        <v>4</v>
      </c>
      <c r="C13" s="141"/>
      <c r="D13" s="144"/>
      <c r="E13" s="143" t="str">
        <f t="shared" si="3"/>
        <v/>
      </c>
      <c r="F13" s="142"/>
      <c r="G13" s="148" t="str">
        <f t="shared" si="5"/>
        <v/>
      </c>
      <c r="H13" s="145"/>
      <c r="I13" s="196">
        <v>45748</v>
      </c>
      <c r="J13" s="146">
        <f t="shared" si="2"/>
        <v>125</v>
      </c>
      <c r="K13" s="147"/>
      <c r="L13" s="157"/>
      <c r="M13" s="135">
        <v>45383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</row>
    <row r="14" spans="1:225" s="43" customFormat="1" ht="20.100000000000001" customHeight="1">
      <c r="A14" s="16"/>
      <c r="B14" s="156">
        <f t="shared" si="4"/>
        <v>5</v>
      </c>
      <c r="C14" s="141"/>
      <c r="D14" s="144"/>
      <c r="E14" s="143" t="str">
        <f t="shared" si="3"/>
        <v/>
      </c>
      <c r="F14" s="142"/>
      <c r="G14" s="148" t="str">
        <f t="shared" si="5"/>
        <v/>
      </c>
      <c r="H14" s="145"/>
      <c r="I14" s="196">
        <v>45748</v>
      </c>
      <c r="J14" s="146">
        <f t="shared" si="2"/>
        <v>125</v>
      </c>
      <c r="K14" s="147"/>
      <c r="L14" s="157"/>
      <c r="M14" s="135">
        <v>45383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</row>
    <row r="15" spans="1:225" s="43" customFormat="1" ht="20.100000000000001" customHeight="1">
      <c r="A15" s="16"/>
      <c r="B15" s="156">
        <f t="shared" si="4"/>
        <v>6</v>
      </c>
      <c r="C15" s="141"/>
      <c r="D15" s="142"/>
      <c r="E15" s="143" t="str">
        <f t="shared" si="3"/>
        <v/>
      </c>
      <c r="F15" s="142"/>
      <c r="G15" s="148" t="str">
        <f t="shared" si="5"/>
        <v/>
      </c>
      <c r="H15" s="145"/>
      <c r="I15" s="196">
        <v>45748</v>
      </c>
      <c r="J15" s="146">
        <f t="shared" si="2"/>
        <v>125</v>
      </c>
      <c r="K15" s="147"/>
      <c r="L15" s="157"/>
      <c r="M15" s="135">
        <v>45383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</row>
    <row r="16" spans="1:225" s="43" customFormat="1" ht="20.100000000000001" customHeight="1">
      <c r="A16" s="16"/>
      <c r="B16" s="156">
        <f t="shared" si="4"/>
        <v>7</v>
      </c>
      <c r="C16" s="141"/>
      <c r="D16" s="144"/>
      <c r="E16" s="143" t="str">
        <f t="shared" si="3"/>
        <v/>
      </c>
      <c r="F16" s="142"/>
      <c r="G16" s="148" t="str">
        <f t="shared" si="5"/>
        <v/>
      </c>
      <c r="H16" s="145"/>
      <c r="I16" s="196">
        <v>45748</v>
      </c>
      <c r="J16" s="146">
        <f t="shared" si="2"/>
        <v>125</v>
      </c>
      <c r="K16" s="147"/>
      <c r="L16" s="157"/>
      <c r="M16" s="135">
        <v>45383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</row>
    <row r="17" spans="1:225" s="43" customFormat="1" ht="20.100000000000001" customHeight="1">
      <c r="A17" s="16"/>
      <c r="B17" s="156">
        <f t="shared" si="4"/>
        <v>8</v>
      </c>
      <c r="C17" s="141"/>
      <c r="D17" s="142"/>
      <c r="E17" s="143" t="str">
        <f t="shared" si="3"/>
        <v/>
      </c>
      <c r="F17" s="142"/>
      <c r="G17" s="148" t="str">
        <f t="shared" si="5"/>
        <v/>
      </c>
      <c r="H17" s="145"/>
      <c r="I17" s="196">
        <v>45748</v>
      </c>
      <c r="J17" s="146">
        <f t="shared" si="2"/>
        <v>125</v>
      </c>
      <c r="K17" s="147"/>
      <c r="L17" s="157"/>
      <c r="M17" s="135">
        <v>45383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</row>
    <row r="18" spans="1:225" s="43" customFormat="1" ht="20.100000000000001" customHeight="1">
      <c r="A18" s="16"/>
      <c r="B18" s="156">
        <f t="shared" si="4"/>
        <v>9</v>
      </c>
      <c r="C18" s="141"/>
      <c r="D18" s="142"/>
      <c r="E18" s="143" t="str">
        <f t="shared" si="3"/>
        <v/>
      </c>
      <c r="F18" s="142"/>
      <c r="G18" s="148" t="str">
        <f t="shared" si="5"/>
        <v/>
      </c>
      <c r="H18" s="145"/>
      <c r="I18" s="196">
        <v>45748</v>
      </c>
      <c r="J18" s="146">
        <f t="shared" si="2"/>
        <v>125</v>
      </c>
      <c r="K18" s="147"/>
      <c r="L18" s="157"/>
      <c r="M18" s="135">
        <v>45383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</row>
    <row r="19" spans="1:225" s="43" customFormat="1" ht="20.100000000000001" customHeight="1">
      <c r="A19" s="16"/>
      <c r="B19" s="156">
        <f t="shared" si="4"/>
        <v>10</v>
      </c>
      <c r="C19" s="141"/>
      <c r="D19" s="142"/>
      <c r="E19" s="143" t="str">
        <f t="shared" si="3"/>
        <v/>
      </c>
      <c r="F19" s="142"/>
      <c r="G19" s="148" t="str">
        <f t="shared" si="5"/>
        <v/>
      </c>
      <c r="H19" s="145"/>
      <c r="I19" s="196">
        <v>45748</v>
      </c>
      <c r="J19" s="146">
        <f t="shared" si="2"/>
        <v>125</v>
      </c>
      <c r="K19" s="147"/>
      <c r="L19" s="157"/>
      <c r="M19" s="135">
        <v>45383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</row>
    <row r="20" spans="1:225" s="43" customFormat="1" ht="20.100000000000001" customHeight="1">
      <c r="A20" s="16"/>
      <c r="B20" s="156">
        <f t="shared" si="4"/>
        <v>11</v>
      </c>
      <c r="C20" s="141"/>
      <c r="D20" s="144"/>
      <c r="E20" s="143" t="str">
        <f t="shared" si="3"/>
        <v/>
      </c>
      <c r="F20" s="144"/>
      <c r="G20" s="148" t="str">
        <f t="shared" si="5"/>
        <v/>
      </c>
      <c r="H20" s="145"/>
      <c r="I20" s="196">
        <v>45748</v>
      </c>
      <c r="J20" s="146">
        <f t="shared" si="2"/>
        <v>125</v>
      </c>
      <c r="K20" s="147"/>
      <c r="L20" s="157"/>
      <c r="M20" s="135">
        <v>45383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</row>
    <row r="21" spans="1:225" s="43" customFormat="1" ht="20.100000000000001" customHeight="1">
      <c r="A21" s="16"/>
      <c r="B21" s="156">
        <f t="shared" si="4"/>
        <v>12</v>
      </c>
      <c r="C21" s="141"/>
      <c r="D21" s="142"/>
      <c r="E21" s="143" t="str">
        <f t="shared" si="3"/>
        <v/>
      </c>
      <c r="F21" s="142"/>
      <c r="G21" s="148" t="str">
        <f t="shared" si="5"/>
        <v/>
      </c>
      <c r="H21" s="145"/>
      <c r="I21" s="196">
        <v>45748</v>
      </c>
      <c r="J21" s="146">
        <f t="shared" si="2"/>
        <v>125</v>
      </c>
      <c r="K21" s="147"/>
      <c r="L21" s="157"/>
      <c r="M21" s="135">
        <v>45383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</row>
    <row r="22" spans="1:225" s="43" customFormat="1" ht="20.100000000000001" customHeight="1">
      <c r="A22" s="16"/>
      <c r="B22" s="156">
        <f t="shared" si="4"/>
        <v>13</v>
      </c>
      <c r="C22" s="141"/>
      <c r="D22" s="142"/>
      <c r="E22" s="143" t="str">
        <f t="shared" si="3"/>
        <v/>
      </c>
      <c r="F22" s="142"/>
      <c r="G22" s="148" t="str">
        <f t="shared" si="5"/>
        <v/>
      </c>
      <c r="H22" s="145"/>
      <c r="I22" s="196">
        <v>45748</v>
      </c>
      <c r="J22" s="146">
        <f t="shared" si="2"/>
        <v>125</v>
      </c>
      <c r="K22" s="147"/>
      <c r="L22" s="157"/>
      <c r="M22" s="135">
        <v>45383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</row>
    <row r="23" spans="1:225" s="43" customFormat="1" ht="20.100000000000001" customHeight="1">
      <c r="A23" s="16"/>
      <c r="B23" s="156">
        <f t="shared" si="4"/>
        <v>14</v>
      </c>
      <c r="C23" s="141"/>
      <c r="D23" s="144"/>
      <c r="E23" s="143" t="str">
        <f t="shared" si="3"/>
        <v/>
      </c>
      <c r="F23" s="144"/>
      <c r="G23" s="148" t="str">
        <f t="shared" si="5"/>
        <v/>
      </c>
      <c r="H23" s="145"/>
      <c r="I23" s="196">
        <v>45748</v>
      </c>
      <c r="J23" s="146">
        <f t="shared" si="2"/>
        <v>125</v>
      </c>
      <c r="K23" s="147"/>
      <c r="L23" s="157"/>
      <c r="M23" s="135">
        <v>45383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</row>
    <row r="24" spans="1:225" s="43" customFormat="1" ht="20.100000000000001" customHeight="1">
      <c r="A24" s="16"/>
      <c r="B24" s="156">
        <f t="shared" si="4"/>
        <v>15</v>
      </c>
      <c r="C24" s="141"/>
      <c r="D24" s="142"/>
      <c r="E24" s="143" t="str">
        <f t="shared" si="3"/>
        <v/>
      </c>
      <c r="F24" s="142"/>
      <c r="G24" s="148" t="str">
        <f t="shared" si="5"/>
        <v/>
      </c>
      <c r="H24" s="145"/>
      <c r="I24" s="196">
        <v>45748</v>
      </c>
      <c r="J24" s="146">
        <f t="shared" si="2"/>
        <v>125</v>
      </c>
      <c r="K24" s="147"/>
      <c r="L24" s="157"/>
      <c r="M24" s="135">
        <v>45383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</row>
    <row r="25" spans="1:225" s="43" customFormat="1" ht="20.100000000000001" customHeight="1">
      <c r="A25" s="16"/>
      <c r="B25" s="156">
        <f t="shared" si="4"/>
        <v>16</v>
      </c>
      <c r="C25" s="141"/>
      <c r="D25" s="142"/>
      <c r="E25" s="143" t="str">
        <f t="shared" si="3"/>
        <v/>
      </c>
      <c r="F25" s="142"/>
      <c r="G25" s="148" t="str">
        <f t="shared" si="5"/>
        <v/>
      </c>
      <c r="H25" s="145"/>
      <c r="I25" s="196">
        <v>45748</v>
      </c>
      <c r="J25" s="146">
        <f t="shared" si="2"/>
        <v>125</v>
      </c>
      <c r="K25" s="147"/>
      <c r="L25" s="157"/>
      <c r="M25" s="135">
        <v>45383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</row>
    <row r="26" spans="1:225" s="43" customFormat="1" ht="20.100000000000001" customHeight="1">
      <c r="A26" s="16"/>
      <c r="B26" s="156">
        <f t="shared" si="4"/>
        <v>17</v>
      </c>
      <c r="C26" s="141"/>
      <c r="D26" s="142"/>
      <c r="E26" s="143" t="str">
        <f t="shared" si="3"/>
        <v/>
      </c>
      <c r="F26" s="142"/>
      <c r="G26" s="148" t="str">
        <f t="shared" si="5"/>
        <v/>
      </c>
      <c r="H26" s="145"/>
      <c r="I26" s="196">
        <v>45748</v>
      </c>
      <c r="J26" s="146">
        <f t="shared" si="2"/>
        <v>125</v>
      </c>
      <c r="K26" s="147"/>
      <c r="L26" s="157"/>
      <c r="M26" s="135">
        <v>45383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</row>
    <row r="27" spans="1:225" s="43" customFormat="1" ht="20.100000000000001" customHeight="1">
      <c r="A27" s="16"/>
      <c r="B27" s="156">
        <f t="shared" si="4"/>
        <v>18</v>
      </c>
      <c r="C27" s="141"/>
      <c r="D27" s="142"/>
      <c r="E27" s="143" t="str">
        <f t="shared" si="3"/>
        <v/>
      </c>
      <c r="F27" s="144"/>
      <c r="G27" s="148" t="str">
        <f t="shared" si="5"/>
        <v/>
      </c>
      <c r="H27" s="145"/>
      <c r="I27" s="196">
        <v>45748</v>
      </c>
      <c r="J27" s="146">
        <f t="shared" si="2"/>
        <v>125</v>
      </c>
      <c r="K27" s="147"/>
      <c r="L27" s="157"/>
      <c r="M27" s="135">
        <v>45383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</row>
    <row r="28" spans="1:225" s="43" customFormat="1" ht="20.100000000000001" customHeight="1">
      <c r="A28" s="16"/>
      <c r="B28" s="156">
        <f t="shared" si="4"/>
        <v>19</v>
      </c>
      <c r="C28" s="141"/>
      <c r="D28" s="142"/>
      <c r="E28" s="143" t="str">
        <f t="shared" si="3"/>
        <v/>
      </c>
      <c r="F28" s="142"/>
      <c r="G28" s="148" t="str">
        <f t="shared" si="5"/>
        <v/>
      </c>
      <c r="H28" s="145"/>
      <c r="I28" s="196">
        <v>45748</v>
      </c>
      <c r="J28" s="146">
        <f t="shared" si="2"/>
        <v>125</v>
      </c>
      <c r="K28" s="147"/>
      <c r="L28" s="157"/>
      <c r="M28" s="135">
        <v>45383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</row>
    <row r="29" spans="1:225" s="43" customFormat="1" ht="20.100000000000001" customHeight="1">
      <c r="A29" s="16"/>
      <c r="B29" s="156">
        <f t="shared" si="4"/>
        <v>20</v>
      </c>
      <c r="C29" s="141"/>
      <c r="D29" s="144"/>
      <c r="E29" s="143" t="str">
        <f t="shared" si="3"/>
        <v/>
      </c>
      <c r="F29" s="142"/>
      <c r="G29" s="148" t="str">
        <f t="shared" si="5"/>
        <v/>
      </c>
      <c r="H29" s="145"/>
      <c r="I29" s="196">
        <v>45748</v>
      </c>
      <c r="J29" s="146">
        <f t="shared" si="2"/>
        <v>125</v>
      </c>
      <c r="K29" s="147"/>
      <c r="L29" s="157"/>
      <c r="M29" s="135">
        <v>45383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</row>
    <row r="30" spans="1:225" s="43" customFormat="1" ht="20.100000000000001" customHeight="1">
      <c r="A30" s="16"/>
      <c r="B30" s="156">
        <f t="shared" si="4"/>
        <v>21</v>
      </c>
      <c r="C30" s="141"/>
      <c r="D30" s="144"/>
      <c r="E30" s="143" t="str">
        <f t="shared" si="3"/>
        <v/>
      </c>
      <c r="F30" s="142"/>
      <c r="G30" s="148" t="str">
        <f t="shared" si="5"/>
        <v/>
      </c>
      <c r="H30" s="145"/>
      <c r="I30" s="196">
        <v>45748</v>
      </c>
      <c r="J30" s="146">
        <f t="shared" si="2"/>
        <v>125</v>
      </c>
      <c r="K30" s="147"/>
      <c r="L30" s="157"/>
      <c r="M30" s="135">
        <v>45383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</row>
    <row r="31" spans="1:225" s="43" customFormat="1" ht="20.100000000000001" customHeight="1">
      <c r="A31" s="16"/>
      <c r="B31" s="156">
        <f t="shared" si="4"/>
        <v>22</v>
      </c>
      <c r="C31" s="141"/>
      <c r="D31" s="144"/>
      <c r="E31" s="143" t="str">
        <f t="shared" si="3"/>
        <v/>
      </c>
      <c r="F31" s="142"/>
      <c r="G31" s="148" t="str">
        <f t="shared" si="5"/>
        <v/>
      </c>
      <c r="H31" s="145"/>
      <c r="I31" s="196">
        <v>45748</v>
      </c>
      <c r="J31" s="146">
        <f t="shared" si="2"/>
        <v>125</v>
      </c>
      <c r="K31" s="147"/>
      <c r="L31" s="157"/>
      <c r="M31" s="135">
        <v>45383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</row>
    <row r="32" spans="1:225" s="43" customFormat="1" ht="20.100000000000001" customHeight="1">
      <c r="A32" s="16"/>
      <c r="B32" s="156">
        <f t="shared" si="4"/>
        <v>23</v>
      </c>
      <c r="C32" s="141"/>
      <c r="D32" s="144"/>
      <c r="E32" s="143" t="str">
        <f t="shared" si="3"/>
        <v/>
      </c>
      <c r="F32" s="144"/>
      <c r="G32" s="148" t="str">
        <f t="shared" si="5"/>
        <v/>
      </c>
      <c r="H32" s="145"/>
      <c r="I32" s="196">
        <v>45748</v>
      </c>
      <c r="J32" s="146">
        <f t="shared" si="2"/>
        <v>125</v>
      </c>
      <c r="K32" s="147"/>
      <c r="L32" s="157"/>
      <c r="M32" s="135">
        <v>45383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</row>
    <row r="33" spans="1:225" s="43" customFormat="1" ht="20.100000000000001" customHeight="1">
      <c r="A33" s="16"/>
      <c r="B33" s="156">
        <f t="shared" si="4"/>
        <v>24</v>
      </c>
      <c r="C33" s="141"/>
      <c r="D33" s="142"/>
      <c r="E33" s="143" t="str">
        <f t="shared" si="3"/>
        <v/>
      </c>
      <c r="F33" s="142"/>
      <c r="G33" s="148" t="str">
        <f t="shared" si="5"/>
        <v/>
      </c>
      <c r="H33" s="145"/>
      <c r="I33" s="196">
        <v>45748</v>
      </c>
      <c r="J33" s="146">
        <f t="shared" si="2"/>
        <v>125</v>
      </c>
      <c r="K33" s="147"/>
      <c r="L33" s="157"/>
      <c r="M33" s="135">
        <v>45383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</row>
    <row r="34" spans="1:225" s="43" customFormat="1" ht="20.100000000000001" customHeight="1">
      <c r="A34" s="16"/>
      <c r="B34" s="156">
        <f t="shared" si="4"/>
        <v>25</v>
      </c>
      <c r="C34" s="141"/>
      <c r="D34" s="142"/>
      <c r="E34" s="143" t="str">
        <f t="shared" si="3"/>
        <v/>
      </c>
      <c r="F34" s="142"/>
      <c r="G34" s="148" t="str">
        <f t="shared" si="5"/>
        <v/>
      </c>
      <c r="H34" s="145"/>
      <c r="I34" s="196">
        <v>45748</v>
      </c>
      <c r="J34" s="146">
        <f t="shared" si="2"/>
        <v>125</v>
      </c>
      <c r="K34" s="147"/>
      <c r="L34" s="157"/>
      <c r="M34" s="135">
        <v>45383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</row>
    <row r="35" spans="1:225" s="43" customFormat="1" ht="20.100000000000001" customHeight="1">
      <c r="A35" s="16"/>
      <c r="B35" s="156">
        <f t="shared" si="4"/>
        <v>26</v>
      </c>
      <c r="C35" s="141"/>
      <c r="D35" s="142"/>
      <c r="E35" s="143" t="str">
        <f t="shared" si="3"/>
        <v/>
      </c>
      <c r="F35" s="142"/>
      <c r="G35" s="148" t="str">
        <f t="shared" si="5"/>
        <v/>
      </c>
      <c r="H35" s="145"/>
      <c r="I35" s="196">
        <v>45748</v>
      </c>
      <c r="J35" s="146">
        <f t="shared" si="2"/>
        <v>125</v>
      </c>
      <c r="K35" s="147"/>
      <c r="L35" s="157"/>
      <c r="M35" s="135">
        <v>45383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</row>
    <row r="36" spans="1:225" s="43" customFormat="1" ht="20.100000000000001" customHeight="1">
      <c r="A36" s="16"/>
      <c r="B36" s="156">
        <f t="shared" si="4"/>
        <v>27</v>
      </c>
      <c r="C36" s="141"/>
      <c r="D36" s="142"/>
      <c r="E36" s="143" t="str">
        <f t="shared" si="3"/>
        <v/>
      </c>
      <c r="F36" s="142"/>
      <c r="G36" s="148" t="str">
        <f t="shared" si="5"/>
        <v/>
      </c>
      <c r="H36" s="145"/>
      <c r="I36" s="196">
        <v>45748</v>
      </c>
      <c r="J36" s="146">
        <f t="shared" si="2"/>
        <v>125</v>
      </c>
      <c r="K36" s="147"/>
      <c r="L36" s="157"/>
      <c r="M36" s="135">
        <v>45383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</row>
    <row r="37" spans="1:225" s="43" customFormat="1" ht="20.100000000000001" customHeight="1">
      <c r="A37" s="16"/>
      <c r="B37" s="156">
        <f t="shared" si="4"/>
        <v>28</v>
      </c>
      <c r="C37" s="141"/>
      <c r="D37" s="144"/>
      <c r="E37" s="143" t="str">
        <f t="shared" si="3"/>
        <v/>
      </c>
      <c r="F37" s="142"/>
      <c r="G37" s="148" t="str">
        <f t="shared" si="5"/>
        <v/>
      </c>
      <c r="H37" s="145"/>
      <c r="I37" s="196">
        <v>45748</v>
      </c>
      <c r="J37" s="146">
        <f t="shared" si="2"/>
        <v>125</v>
      </c>
      <c r="K37" s="147"/>
      <c r="L37" s="157"/>
      <c r="M37" s="135">
        <v>45383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</row>
    <row r="38" spans="1:225" s="43" customFormat="1" ht="20.100000000000001" customHeight="1">
      <c r="A38" s="16"/>
      <c r="B38" s="156">
        <f t="shared" si="4"/>
        <v>29</v>
      </c>
      <c r="C38" s="141"/>
      <c r="D38" s="144"/>
      <c r="E38" s="143" t="str">
        <f t="shared" si="3"/>
        <v/>
      </c>
      <c r="F38" s="144"/>
      <c r="G38" s="148" t="str">
        <f t="shared" si="5"/>
        <v/>
      </c>
      <c r="H38" s="145"/>
      <c r="I38" s="196">
        <v>45748</v>
      </c>
      <c r="J38" s="146">
        <f t="shared" si="2"/>
        <v>125</v>
      </c>
      <c r="K38" s="147"/>
      <c r="L38" s="157"/>
      <c r="M38" s="135">
        <v>45383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</row>
    <row r="39" spans="1:225" s="43" customFormat="1" ht="20.100000000000001" customHeight="1">
      <c r="A39" s="16"/>
      <c r="B39" s="156">
        <f t="shared" si="4"/>
        <v>30</v>
      </c>
      <c r="C39" s="141"/>
      <c r="D39" s="144"/>
      <c r="E39" s="143" t="str">
        <f t="shared" si="3"/>
        <v/>
      </c>
      <c r="F39" s="142"/>
      <c r="G39" s="148" t="str">
        <f t="shared" si="5"/>
        <v/>
      </c>
      <c r="H39" s="145"/>
      <c r="I39" s="196">
        <v>45748</v>
      </c>
      <c r="J39" s="146">
        <f t="shared" si="2"/>
        <v>125</v>
      </c>
      <c r="K39" s="147"/>
      <c r="L39" s="157"/>
      <c r="M39" s="135">
        <v>45383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</row>
    <row r="40" spans="1:225" s="43" customFormat="1" ht="20.100000000000001" customHeight="1">
      <c r="A40" s="16"/>
      <c r="B40" s="156">
        <f t="shared" si="4"/>
        <v>31</v>
      </c>
      <c r="C40" s="141"/>
      <c r="D40" s="142"/>
      <c r="E40" s="143" t="str">
        <f t="shared" si="3"/>
        <v/>
      </c>
      <c r="F40" s="142"/>
      <c r="G40" s="148" t="str">
        <f t="shared" si="5"/>
        <v/>
      </c>
      <c r="H40" s="145"/>
      <c r="I40" s="196">
        <v>45748</v>
      </c>
      <c r="J40" s="146">
        <f t="shared" si="2"/>
        <v>125</v>
      </c>
      <c r="K40" s="147"/>
      <c r="L40" s="157"/>
      <c r="M40" s="135">
        <v>45383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</row>
    <row r="41" spans="1:225" s="43" customFormat="1" ht="20.100000000000001" customHeight="1">
      <c r="A41" s="16"/>
      <c r="B41" s="156">
        <f t="shared" si="4"/>
        <v>32</v>
      </c>
      <c r="C41" s="141"/>
      <c r="D41" s="142"/>
      <c r="E41" s="143" t="str">
        <f t="shared" si="3"/>
        <v/>
      </c>
      <c r="F41" s="142"/>
      <c r="G41" s="148" t="str">
        <f t="shared" si="5"/>
        <v/>
      </c>
      <c r="H41" s="145"/>
      <c r="I41" s="196">
        <v>45748</v>
      </c>
      <c r="J41" s="146">
        <f t="shared" si="2"/>
        <v>125</v>
      </c>
      <c r="K41" s="147"/>
      <c r="L41" s="157"/>
      <c r="M41" s="135">
        <v>45383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</row>
    <row r="42" spans="1:225" s="43" customFormat="1" ht="20.100000000000001" customHeight="1">
      <c r="A42" s="16"/>
      <c r="B42" s="156">
        <f t="shared" si="4"/>
        <v>33</v>
      </c>
      <c r="C42" s="141"/>
      <c r="D42" s="144"/>
      <c r="E42" s="143" t="str">
        <f t="shared" si="3"/>
        <v/>
      </c>
      <c r="F42" s="142"/>
      <c r="G42" s="148" t="str">
        <f t="shared" si="5"/>
        <v/>
      </c>
      <c r="H42" s="145"/>
      <c r="I42" s="196">
        <v>45748</v>
      </c>
      <c r="J42" s="146">
        <f t="shared" si="2"/>
        <v>125</v>
      </c>
      <c r="K42" s="147"/>
      <c r="L42" s="157"/>
      <c r="M42" s="135">
        <v>45383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</row>
    <row r="43" spans="1:225" s="43" customFormat="1" ht="20.100000000000001" customHeight="1">
      <c r="A43" s="16"/>
      <c r="B43" s="156">
        <f t="shared" si="4"/>
        <v>34</v>
      </c>
      <c r="C43" s="141"/>
      <c r="D43" s="142"/>
      <c r="E43" s="143" t="str">
        <f t="shared" si="3"/>
        <v/>
      </c>
      <c r="F43" s="142"/>
      <c r="G43" s="148" t="str">
        <f t="shared" si="5"/>
        <v/>
      </c>
      <c r="H43" s="145"/>
      <c r="I43" s="196">
        <v>45748</v>
      </c>
      <c r="J43" s="146">
        <f t="shared" si="2"/>
        <v>125</v>
      </c>
      <c r="K43" s="147"/>
      <c r="L43" s="157"/>
      <c r="M43" s="135">
        <v>45383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</row>
    <row r="44" spans="1:225" s="43" customFormat="1" ht="20.100000000000001" customHeight="1">
      <c r="A44" s="16"/>
      <c r="B44" s="156">
        <f t="shared" si="4"/>
        <v>35</v>
      </c>
      <c r="C44" s="141"/>
      <c r="D44" s="142"/>
      <c r="E44" s="143" t="str">
        <f t="shared" si="3"/>
        <v/>
      </c>
      <c r="F44" s="142"/>
      <c r="G44" s="148" t="str">
        <f t="shared" si="5"/>
        <v/>
      </c>
      <c r="H44" s="145"/>
      <c r="I44" s="196">
        <v>45748</v>
      </c>
      <c r="J44" s="146">
        <f t="shared" si="2"/>
        <v>125</v>
      </c>
      <c r="K44" s="147"/>
      <c r="L44" s="157"/>
      <c r="M44" s="135">
        <v>45383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</row>
    <row r="45" spans="1:225" s="43" customFormat="1" ht="20.100000000000001" customHeight="1">
      <c r="A45" s="16"/>
      <c r="B45" s="156">
        <f t="shared" si="4"/>
        <v>36</v>
      </c>
      <c r="C45" s="141"/>
      <c r="D45" s="144"/>
      <c r="E45" s="143" t="str">
        <f t="shared" si="3"/>
        <v/>
      </c>
      <c r="F45" s="142"/>
      <c r="G45" s="148" t="str">
        <f t="shared" si="5"/>
        <v/>
      </c>
      <c r="H45" s="145"/>
      <c r="I45" s="196">
        <v>45748</v>
      </c>
      <c r="J45" s="146">
        <f t="shared" si="2"/>
        <v>125</v>
      </c>
      <c r="K45" s="147"/>
      <c r="L45" s="157"/>
      <c r="M45" s="135">
        <v>45383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</row>
    <row r="46" spans="1:225" s="43" customFormat="1" ht="20.100000000000001" customHeight="1">
      <c r="A46" s="16"/>
      <c r="B46" s="156">
        <f t="shared" si="4"/>
        <v>37</v>
      </c>
      <c r="C46" s="141"/>
      <c r="D46" s="142"/>
      <c r="E46" s="143" t="str">
        <f t="shared" si="3"/>
        <v/>
      </c>
      <c r="F46" s="142"/>
      <c r="G46" s="148" t="str">
        <f t="shared" si="5"/>
        <v/>
      </c>
      <c r="H46" s="145"/>
      <c r="I46" s="196">
        <v>45748</v>
      </c>
      <c r="J46" s="146">
        <f t="shared" si="2"/>
        <v>125</v>
      </c>
      <c r="K46" s="147"/>
      <c r="L46" s="157"/>
      <c r="M46" s="135">
        <v>45383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</row>
    <row r="47" spans="1:225" s="43" customFormat="1" ht="20.100000000000001" customHeight="1">
      <c r="A47" s="16"/>
      <c r="B47" s="156">
        <f t="shared" si="4"/>
        <v>38</v>
      </c>
      <c r="C47" s="141"/>
      <c r="D47" s="142"/>
      <c r="E47" s="143" t="str">
        <f t="shared" si="3"/>
        <v/>
      </c>
      <c r="F47" s="142"/>
      <c r="G47" s="148" t="str">
        <f t="shared" si="5"/>
        <v/>
      </c>
      <c r="H47" s="145"/>
      <c r="I47" s="196">
        <v>45748</v>
      </c>
      <c r="J47" s="146">
        <f t="shared" si="2"/>
        <v>125</v>
      </c>
      <c r="K47" s="147"/>
      <c r="L47" s="157"/>
      <c r="M47" s="135">
        <v>45383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</row>
    <row r="48" spans="1:225" s="43" customFormat="1" ht="20.100000000000001" customHeight="1">
      <c r="A48" s="16"/>
      <c r="B48" s="156">
        <f t="shared" si="4"/>
        <v>39</v>
      </c>
      <c r="C48" s="141"/>
      <c r="D48" s="142"/>
      <c r="E48" s="143" t="str">
        <f t="shared" si="3"/>
        <v/>
      </c>
      <c r="F48" s="142"/>
      <c r="G48" s="148" t="str">
        <f t="shared" si="5"/>
        <v/>
      </c>
      <c r="H48" s="145"/>
      <c r="I48" s="196">
        <v>45748</v>
      </c>
      <c r="J48" s="146">
        <f t="shared" si="2"/>
        <v>125</v>
      </c>
      <c r="K48" s="147"/>
      <c r="L48" s="157"/>
      <c r="M48" s="135">
        <v>45383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</row>
    <row r="49" spans="1:225" s="43" customFormat="1" ht="20.100000000000001" customHeight="1">
      <c r="A49" s="16"/>
      <c r="B49" s="156">
        <f t="shared" si="4"/>
        <v>40</v>
      </c>
      <c r="C49" s="141"/>
      <c r="D49" s="142"/>
      <c r="E49" s="143" t="str">
        <f t="shared" si="3"/>
        <v/>
      </c>
      <c r="F49" s="142"/>
      <c r="G49" s="148" t="str">
        <f t="shared" si="5"/>
        <v/>
      </c>
      <c r="H49" s="145"/>
      <c r="I49" s="196">
        <v>45748</v>
      </c>
      <c r="J49" s="146">
        <f t="shared" si="2"/>
        <v>125</v>
      </c>
      <c r="K49" s="147"/>
      <c r="L49" s="157"/>
      <c r="M49" s="135">
        <v>45383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</row>
    <row r="50" spans="1:225" s="43" customFormat="1" ht="20.100000000000001" customHeight="1">
      <c r="A50" s="16"/>
      <c r="B50" s="156">
        <f t="shared" si="4"/>
        <v>41</v>
      </c>
      <c r="C50" s="141"/>
      <c r="D50" s="142"/>
      <c r="E50" s="143" t="str">
        <f t="shared" si="3"/>
        <v/>
      </c>
      <c r="F50" s="144"/>
      <c r="G50" s="148" t="str">
        <f t="shared" si="5"/>
        <v/>
      </c>
      <c r="H50" s="145"/>
      <c r="I50" s="196">
        <v>45748</v>
      </c>
      <c r="J50" s="146">
        <f t="shared" si="2"/>
        <v>125</v>
      </c>
      <c r="K50" s="147"/>
      <c r="L50" s="157"/>
      <c r="M50" s="135">
        <v>45383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</row>
    <row r="51" spans="1:225" s="43" customFormat="1" ht="20.100000000000001" customHeight="1">
      <c r="A51" s="16"/>
      <c r="B51" s="156">
        <f t="shared" si="4"/>
        <v>42</v>
      </c>
      <c r="C51" s="141"/>
      <c r="D51" s="142"/>
      <c r="E51" s="143" t="str">
        <f t="shared" si="3"/>
        <v/>
      </c>
      <c r="F51" s="142"/>
      <c r="G51" s="148" t="str">
        <f t="shared" si="5"/>
        <v/>
      </c>
      <c r="H51" s="145"/>
      <c r="I51" s="196">
        <v>45748</v>
      </c>
      <c r="J51" s="146">
        <f t="shared" si="2"/>
        <v>125</v>
      </c>
      <c r="K51" s="147"/>
      <c r="L51" s="157"/>
      <c r="M51" s="135">
        <v>45383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</row>
    <row r="52" spans="1:225" s="43" customFormat="1" ht="20.100000000000001" customHeight="1">
      <c r="A52" s="16"/>
      <c r="B52" s="156">
        <f t="shared" si="4"/>
        <v>43</v>
      </c>
      <c r="C52" s="141"/>
      <c r="D52" s="144"/>
      <c r="E52" s="143" t="str">
        <f t="shared" si="3"/>
        <v/>
      </c>
      <c r="F52" s="142"/>
      <c r="G52" s="148" t="str">
        <f t="shared" si="5"/>
        <v/>
      </c>
      <c r="H52" s="145"/>
      <c r="I52" s="196">
        <v>45748</v>
      </c>
      <c r="J52" s="146">
        <f t="shared" si="2"/>
        <v>125</v>
      </c>
      <c r="K52" s="147"/>
      <c r="L52" s="157"/>
      <c r="M52" s="135">
        <v>45383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</row>
    <row r="53" spans="1:225" s="43" customFormat="1" ht="20.100000000000001" customHeight="1">
      <c r="A53" s="16"/>
      <c r="B53" s="156">
        <f t="shared" si="4"/>
        <v>44</v>
      </c>
      <c r="C53" s="141"/>
      <c r="D53" s="142"/>
      <c r="E53" s="143" t="str">
        <f t="shared" si="3"/>
        <v/>
      </c>
      <c r="F53" s="142"/>
      <c r="G53" s="148" t="str">
        <f t="shared" si="5"/>
        <v/>
      </c>
      <c r="H53" s="145"/>
      <c r="I53" s="196">
        <v>45748</v>
      </c>
      <c r="J53" s="146">
        <f t="shared" si="2"/>
        <v>125</v>
      </c>
      <c r="K53" s="147"/>
      <c r="L53" s="157"/>
      <c r="M53" s="135">
        <v>45383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</row>
    <row r="54" spans="1:225" s="43" customFormat="1" ht="20.100000000000001" customHeight="1">
      <c r="A54" s="16"/>
      <c r="B54" s="156">
        <f t="shared" si="4"/>
        <v>45</v>
      </c>
      <c r="C54" s="141"/>
      <c r="D54" s="142"/>
      <c r="E54" s="143" t="str">
        <f t="shared" si="3"/>
        <v/>
      </c>
      <c r="F54" s="142"/>
      <c r="G54" s="148" t="str">
        <f t="shared" si="5"/>
        <v/>
      </c>
      <c r="H54" s="145"/>
      <c r="I54" s="196">
        <v>45748</v>
      </c>
      <c r="J54" s="146">
        <f t="shared" si="2"/>
        <v>125</v>
      </c>
      <c r="K54" s="147"/>
      <c r="L54" s="157"/>
      <c r="M54" s="135">
        <v>45383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</row>
    <row r="55" spans="1:225" s="43" customFormat="1" ht="20.100000000000001" customHeight="1">
      <c r="A55" s="16"/>
      <c r="B55" s="156">
        <f t="shared" si="4"/>
        <v>46</v>
      </c>
      <c r="C55" s="141"/>
      <c r="D55" s="142"/>
      <c r="E55" s="143" t="str">
        <f t="shared" si="3"/>
        <v/>
      </c>
      <c r="F55" s="142"/>
      <c r="G55" s="148" t="str">
        <f t="shared" si="5"/>
        <v/>
      </c>
      <c r="H55" s="145"/>
      <c r="I55" s="196">
        <v>45748</v>
      </c>
      <c r="J55" s="146">
        <f t="shared" si="2"/>
        <v>125</v>
      </c>
      <c r="K55" s="147"/>
      <c r="L55" s="157"/>
      <c r="M55" s="135">
        <v>45383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</row>
    <row r="56" spans="1:225" s="43" customFormat="1" ht="20.100000000000001" customHeight="1">
      <c r="A56" s="16"/>
      <c r="B56" s="156">
        <f t="shared" si="4"/>
        <v>47</v>
      </c>
      <c r="C56" s="141"/>
      <c r="D56" s="142"/>
      <c r="E56" s="143" t="str">
        <f t="shared" si="3"/>
        <v/>
      </c>
      <c r="F56" s="142"/>
      <c r="G56" s="148" t="str">
        <f t="shared" si="5"/>
        <v/>
      </c>
      <c r="H56" s="145"/>
      <c r="I56" s="196">
        <v>45748</v>
      </c>
      <c r="J56" s="146">
        <f t="shared" si="2"/>
        <v>125</v>
      </c>
      <c r="K56" s="147"/>
      <c r="L56" s="157"/>
      <c r="M56" s="135">
        <v>45383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</row>
    <row r="57" spans="1:225" s="43" customFormat="1" ht="20.100000000000001" customHeight="1">
      <c r="A57" s="16"/>
      <c r="B57" s="156">
        <f t="shared" si="4"/>
        <v>48</v>
      </c>
      <c r="C57" s="141"/>
      <c r="D57" s="142"/>
      <c r="E57" s="143" t="str">
        <f t="shared" si="3"/>
        <v/>
      </c>
      <c r="F57" s="142"/>
      <c r="G57" s="148" t="str">
        <f t="shared" si="5"/>
        <v/>
      </c>
      <c r="H57" s="145"/>
      <c r="I57" s="196">
        <v>45748</v>
      </c>
      <c r="J57" s="146">
        <f t="shared" si="2"/>
        <v>125</v>
      </c>
      <c r="K57" s="147"/>
      <c r="L57" s="157"/>
      <c r="M57" s="135">
        <v>45383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</row>
    <row r="58" spans="1:225" s="43" customFormat="1" ht="20.100000000000001" customHeight="1">
      <c r="A58" s="16"/>
      <c r="B58" s="156">
        <f t="shared" si="4"/>
        <v>49</v>
      </c>
      <c r="C58" s="141"/>
      <c r="D58" s="144"/>
      <c r="E58" s="143" t="str">
        <f t="shared" si="3"/>
        <v/>
      </c>
      <c r="F58" s="142"/>
      <c r="G58" s="148" t="str">
        <f t="shared" si="5"/>
        <v/>
      </c>
      <c r="H58" s="145"/>
      <c r="I58" s="196">
        <v>45748</v>
      </c>
      <c r="J58" s="146">
        <f t="shared" si="2"/>
        <v>125</v>
      </c>
      <c r="K58" s="147"/>
      <c r="L58" s="157"/>
      <c r="M58" s="135">
        <v>45383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</row>
    <row r="59" spans="1:225" s="43" customFormat="1" ht="20.100000000000001" customHeight="1">
      <c r="A59" s="16"/>
      <c r="B59" s="156">
        <f t="shared" si="4"/>
        <v>50</v>
      </c>
      <c r="C59" s="141"/>
      <c r="D59" s="144"/>
      <c r="E59" s="143" t="str">
        <f t="shared" si="3"/>
        <v/>
      </c>
      <c r="F59" s="142"/>
      <c r="G59" s="148" t="str">
        <f t="shared" si="5"/>
        <v/>
      </c>
      <c r="H59" s="145"/>
      <c r="I59" s="196">
        <v>45748</v>
      </c>
      <c r="J59" s="146">
        <f t="shared" si="2"/>
        <v>125</v>
      </c>
      <c r="K59" s="147"/>
      <c r="L59" s="157"/>
      <c r="M59" s="135">
        <v>45383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</row>
    <row r="60" spans="1:225" s="43" customFormat="1" ht="16.899999999999999" customHeight="1">
      <c r="A60" s="16"/>
      <c r="B60" s="156">
        <f t="shared" si="4"/>
        <v>51</v>
      </c>
      <c r="C60" s="141"/>
      <c r="D60" s="144"/>
      <c r="E60" s="143" t="str">
        <f t="shared" si="3"/>
        <v/>
      </c>
      <c r="F60" s="144"/>
      <c r="G60" s="148" t="str">
        <f t="shared" si="5"/>
        <v/>
      </c>
      <c r="H60" s="145"/>
      <c r="I60" s="196">
        <v>45748</v>
      </c>
      <c r="J60" s="146">
        <f t="shared" si="2"/>
        <v>125</v>
      </c>
      <c r="K60" s="147"/>
      <c r="L60" s="157"/>
      <c r="M60" s="135">
        <v>45383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</row>
    <row r="61" spans="1:225" s="43" customFormat="1" ht="16.899999999999999" customHeight="1">
      <c r="A61" s="16"/>
      <c r="B61" s="156">
        <f t="shared" si="4"/>
        <v>52</v>
      </c>
      <c r="C61" s="141"/>
      <c r="D61" s="142"/>
      <c r="E61" s="143" t="str">
        <f t="shared" si="3"/>
        <v/>
      </c>
      <c r="F61" s="142"/>
      <c r="G61" s="148" t="str">
        <f t="shared" si="5"/>
        <v/>
      </c>
      <c r="H61" s="145"/>
      <c r="I61" s="196">
        <v>45748</v>
      </c>
      <c r="J61" s="146">
        <f t="shared" si="2"/>
        <v>125</v>
      </c>
      <c r="K61" s="147"/>
      <c r="L61" s="157"/>
      <c r="M61" s="135">
        <v>45383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</row>
    <row r="62" spans="1:225" s="43" customFormat="1" ht="16.899999999999999" customHeight="1">
      <c r="A62" s="16"/>
      <c r="B62" s="156">
        <f t="shared" si="4"/>
        <v>53</v>
      </c>
      <c r="C62" s="141"/>
      <c r="D62" s="142"/>
      <c r="E62" s="143" t="str">
        <f t="shared" si="3"/>
        <v/>
      </c>
      <c r="F62" s="144"/>
      <c r="G62" s="148" t="str">
        <f t="shared" si="5"/>
        <v/>
      </c>
      <c r="H62" s="145"/>
      <c r="I62" s="196">
        <v>45748</v>
      </c>
      <c r="J62" s="146">
        <f t="shared" si="2"/>
        <v>125</v>
      </c>
      <c r="K62" s="147"/>
      <c r="L62" s="157"/>
      <c r="M62" s="135">
        <v>45383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</row>
    <row r="63" spans="1:225" s="43" customFormat="1" ht="16.899999999999999" customHeight="1">
      <c r="A63" s="16"/>
      <c r="B63" s="156">
        <f t="shared" si="4"/>
        <v>54</v>
      </c>
      <c r="C63" s="141"/>
      <c r="D63" s="144"/>
      <c r="E63" s="143" t="str">
        <f t="shared" si="3"/>
        <v/>
      </c>
      <c r="F63" s="144"/>
      <c r="G63" s="148" t="str">
        <f t="shared" si="5"/>
        <v/>
      </c>
      <c r="H63" s="145"/>
      <c r="I63" s="196">
        <v>45748</v>
      </c>
      <c r="J63" s="146">
        <f t="shared" si="2"/>
        <v>125</v>
      </c>
      <c r="K63" s="147"/>
      <c r="L63" s="157"/>
      <c r="M63" s="135">
        <v>45383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</row>
    <row r="64" spans="1:225" s="43" customFormat="1" ht="16.899999999999999" customHeight="1">
      <c r="A64" s="16"/>
      <c r="B64" s="156">
        <f t="shared" si="4"/>
        <v>55</v>
      </c>
      <c r="C64" s="141"/>
      <c r="D64" s="142"/>
      <c r="E64" s="143" t="str">
        <f t="shared" si="3"/>
        <v/>
      </c>
      <c r="F64" s="142"/>
      <c r="G64" s="148" t="str">
        <f t="shared" si="5"/>
        <v/>
      </c>
      <c r="H64" s="145"/>
      <c r="I64" s="196">
        <v>45748</v>
      </c>
      <c r="J64" s="146">
        <f t="shared" si="2"/>
        <v>125</v>
      </c>
      <c r="K64" s="147"/>
      <c r="L64" s="157"/>
      <c r="M64" s="135">
        <v>45383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</row>
    <row r="65" spans="1:238" s="43" customFormat="1" ht="16.899999999999999" customHeight="1">
      <c r="A65" s="16"/>
      <c r="B65" s="156">
        <f t="shared" si="4"/>
        <v>56</v>
      </c>
      <c r="C65" s="141"/>
      <c r="D65" s="144"/>
      <c r="E65" s="143" t="str">
        <f t="shared" si="3"/>
        <v/>
      </c>
      <c r="F65" s="144"/>
      <c r="G65" s="148" t="str">
        <f t="shared" si="5"/>
        <v/>
      </c>
      <c r="H65" s="145"/>
      <c r="I65" s="196">
        <v>45748</v>
      </c>
      <c r="J65" s="146">
        <f t="shared" si="2"/>
        <v>125</v>
      </c>
      <c r="K65" s="147"/>
      <c r="L65" s="157"/>
      <c r="M65" s="135">
        <v>45383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</row>
    <row r="66" spans="1:238" s="43" customFormat="1" ht="16.899999999999999" customHeight="1">
      <c r="A66" s="16"/>
      <c r="B66" s="156">
        <f t="shared" si="4"/>
        <v>57</v>
      </c>
      <c r="C66" s="141"/>
      <c r="D66" s="144"/>
      <c r="E66" s="143" t="str">
        <f t="shared" si="3"/>
        <v/>
      </c>
      <c r="F66" s="144"/>
      <c r="G66" s="148" t="str">
        <f t="shared" si="5"/>
        <v/>
      </c>
      <c r="H66" s="145"/>
      <c r="I66" s="196">
        <v>45748</v>
      </c>
      <c r="J66" s="146">
        <f t="shared" si="2"/>
        <v>125</v>
      </c>
      <c r="K66" s="147"/>
      <c r="L66" s="157"/>
      <c r="M66" s="135">
        <v>45383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</row>
    <row r="67" spans="1:238" s="43" customFormat="1" ht="16.899999999999999" customHeight="1">
      <c r="A67" s="16"/>
      <c r="B67" s="156">
        <f t="shared" si="4"/>
        <v>58</v>
      </c>
      <c r="C67" s="141"/>
      <c r="D67" s="142"/>
      <c r="E67" s="143" t="str">
        <f t="shared" si="3"/>
        <v/>
      </c>
      <c r="F67" s="144"/>
      <c r="G67" s="148" t="str">
        <f t="shared" si="5"/>
        <v/>
      </c>
      <c r="H67" s="145"/>
      <c r="I67" s="196">
        <v>45748</v>
      </c>
      <c r="J67" s="146">
        <f t="shared" si="2"/>
        <v>125</v>
      </c>
      <c r="K67" s="147"/>
      <c r="L67" s="157"/>
      <c r="M67" s="135">
        <v>45383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</row>
    <row r="68" spans="1:238" s="43" customFormat="1" ht="16.899999999999999" customHeight="1">
      <c r="A68" s="44"/>
      <c r="B68" s="156">
        <f t="shared" si="4"/>
        <v>59</v>
      </c>
      <c r="C68" s="141"/>
      <c r="D68" s="142"/>
      <c r="E68" s="143" t="str">
        <f t="shared" si="3"/>
        <v/>
      </c>
      <c r="F68" s="144"/>
      <c r="G68" s="148" t="str">
        <f t="shared" si="5"/>
        <v/>
      </c>
      <c r="H68" s="145"/>
      <c r="I68" s="196">
        <v>45748</v>
      </c>
      <c r="J68" s="146">
        <f t="shared" si="2"/>
        <v>125</v>
      </c>
      <c r="K68" s="147"/>
      <c r="L68" s="158"/>
      <c r="M68" s="135">
        <v>45383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</row>
    <row r="69" spans="1:238" s="43" customFormat="1" ht="16.899999999999999" customHeight="1">
      <c r="A69" s="16"/>
      <c r="B69" s="156">
        <f t="shared" si="4"/>
        <v>60</v>
      </c>
      <c r="C69" s="141"/>
      <c r="D69" s="144"/>
      <c r="E69" s="143" t="str">
        <f t="shared" si="3"/>
        <v/>
      </c>
      <c r="F69" s="142"/>
      <c r="G69" s="148" t="str">
        <f t="shared" si="5"/>
        <v/>
      </c>
      <c r="H69" s="145"/>
      <c r="I69" s="196">
        <v>45748</v>
      </c>
      <c r="J69" s="146">
        <f t="shared" si="2"/>
        <v>125</v>
      </c>
      <c r="K69" s="147"/>
      <c r="L69" s="157"/>
      <c r="M69" s="135">
        <v>45383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</row>
    <row r="70" spans="1:238" s="43" customFormat="1" ht="15.6" customHeight="1">
      <c r="A70" s="16"/>
      <c r="B70" s="156">
        <f t="shared" si="4"/>
        <v>61</v>
      </c>
      <c r="C70" s="141"/>
      <c r="D70" s="142"/>
      <c r="E70" s="143" t="str">
        <f t="shared" si="3"/>
        <v/>
      </c>
      <c r="F70" s="142"/>
      <c r="G70" s="148" t="str">
        <f t="shared" si="5"/>
        <v/>
      </c>
      <c r="H70" s="145"/>
      <c r="I70" s="196">
        <v>45748</v>
      </c>
      <c r="J70" s="146">
        <f t="shared" ref="J70:J133" si="6">DATEDIF(H70,I70,"Y")</f>
        <v>125</v>
      </c>
      <c r="K70" s="147"/>
      <c r="L70" s="157"/>
      <c r="M70" s="135">
        <v>45383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</row>
    <row r="71" spans="1:238" s="43" customFormat="1" ht="15.6" customHeight="1">
      <c r="A71" s="16"/>
      <c r="B71" s="156">
        <f t="shared" si="4"/>
        <v>62</v>
      </c>
      <c r="C71" s="141"/>
      <c r="D71" s="142"/>
      <c r="E71" s="143" t="str">
        <f t="shared" ref="E71:E134" si="7">PHONETIC(D71)</f>
        <v/>
      </c>
      <c r="F71" s="142"/>
      <c r="G71" s="148" t="str">
        <f t="shared" si="5"/>
        <v/>
      </c>
      <c r="H71" s="145"/>
      <c r="I71" s="196">
        <v>45748</v>
      </c>
      <c r="J71" s="146">
        <f t="shared" si="6"/>
        <v>125</v>
      </c>
      <c r="K71" s="147"/>
      <c r="L71" s="157"/>
      <c r="M71" s="135">
        <v>45383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</row>
    <row r="72" spans="1:238" s="43" customFormat="1" ht="15.6" customHeight="1">
      <c r="A72" s="16"/>
      <c r="B72" s="156">
        <f t="shared" si="4"/>
        <v>63</v>
      </c>
      <c r="C72" s="141"/>
      <c r="D72" s="142"/>
      <c r="E72" s="143" t="str">
        <f t="shared" si="7"/>
        <v/>
      </c>
      <c r="F72" s="144"/>
      <c r="G72" s="148" t="str">
        <f t="shared" si="5"/>
        <v/>
      </c>
      <c r="H72" s="145"/>
      <c r="I72" s="196">
        <v>45748</v>
      </c>
      <c r="J72" s="146">
        <f t="shared" si="6"/>
        <v>125</v>
      </c>
      <c r="K72" s="147"/>
      <c r="L72" s="157"/>
      <c r="M72" s="135">
        <v>45383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</row>
    <row r="73" spans="1:238" s="43" customFormat="1" ht="15.6" customHeight="1">
      <c r="A73" s="16"/>
      <c r="B73" s="156">
        <f t="shared" si="4"/>
        <v>64</v>
      </c>
      <c r="C73" s="141"/>
      <c r="D73" s="142"/>
      <c r="E73" s="143" t="str">
        <f t="shared" si="7"/>
        <v/>
      </c>
      <c r="F73" s="142"/>
      <c r="G73" s="148" t="str">
        <f t="shared" si="5"/>
        <v/>
      </c>
      <c r="H73" s="145"/>
      <c r="I73" s="196">
        <v>45748</v>
      </c>
      <c r="J73" s="146">
        <f t="shared" si="6"/>
        <v>125</v>
      </c>
      <c r="K73" s="147"/>
      <c r="L73" s="157"/>
      <c r="M73" s="135">
        <v>45383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</row>
    <row r="74" spans="1:238" s="43" customFormat="1" ht="15.6" customHeight="1">
      <c r="A74" s="16"/>
      <c r="B74" s="156">
        <f t="shared" si="4"/>
        <v>65</v>
      </c>
      <c r="C74" s="141"/>
      <c r="D74" s="142"/>
      <c r="E74" s="143" t="str">
        <f t="shared" si="7"/>
        <v/>
      </c>
      <c r="F74" s="142"/>
      <c r="G74" s="148" t="str">
        <f t="shared" si="5"/>
        <v/>
      </c>
      <c r="H74" s="145"/>
      <c r="I74" s="196">
        <v>45748</v>
      </c>
      <c r="J74" s="146">
        <f t="shared" si="6"/>
        <v>125</v>
      </c>
      <c r="K74" s="147"/>
      <c r="L74" s="157"/>
      <c r="M74" s="135">
        <v>45383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</row>
    <row r="75" spans="1:238" s="43" customFormat="1" ht="15.6" customHeight="1">
      <c r="A75" s="16"/>
      <c r="B75" s="156">
        <f t="shared" si="4"/>
        <v>66</v>
      </c>
      <c r="C75" s="141"/>
      <c r="D75" s="142"/>
      <c r="E75" s="143" t="str">
        <f t="shared" si="7"/>
        <v/>
      </c>
      <c r="F75" s="142"/>
      <c r="G75" s="148" t="str">
        <f t="shared" si="5"/>
        <v/>
      </c>
      <c r="H75" s="145"/>
      <c r="I75" s="196">
        <v>45748</v>
      </c>
      <c r="J75" s="146">
        <f t="shared" si="6"/>
        <v>125</v>
      </c>
      <c r="K75" s="147"/>
      <c r="L75" s="157"/>
      <c r="M75" s="135">
        <v>45383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</row>
    <row r="76" spans="1:238" s="43" customFormat="1" ht="16.899999999999999" customHeight="1">
      <c r="A76" s="16"/>
      <c r="B76" s="156">
        <f t="shared" ref="B76:B139" si="8">ROW()-9</f>
        <v>67</v>
      </c>
      <c r="C76" s="141"/>
      <c r="D76" s="142"/>
      <c r="E76" s="143" t="str">
        <f t="shared" si="7"/>
        <v/>
      </c>
      <c r="F76" s="142"/>
      <c r="G76" s="148" t="str">
        <f t="shared" ref="G76:G139" si="9">PHONETIC(F76)</f>
        <v/>
      </c>
      <c r="H76" s="145"/>
      <c r="I76" s="196">
        <v>45748</v>
      </c>
      <c r="J76" s="146">
        <f t="shared" si="6"/>
        <v>125</v>
      </c>
      <c r="K76" s="147"/>
      <c r="L76" s="157"/>
      <c r="M76" s="135">
        <v>45383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</row>
    <row r="77" spans="1:238" s="43" customFormat="1" ht="15.6" customHeight="1">
      <c r="A77" s="16"/>
      <c r="B77" s="156">
        <f t="shared" si="8"/>
        <v>68</v>
      </c>
      <c r="C77" s="141"/>
      <c r="D77" s="142"/>
      <c r="E77" s="143" t="str">
        <f t="shared" si="7"/>
        <v/>
      </c>
      <c r="F77" s="142"/>
      <c r="G77" s="148" t="str">
        <f t="shared" si="9"/>
        <v/>
      </c>
      <c r="H77" s="145"/>
      <c r="I77" s="196">
        <v>45748</v>
      </c>
      <c r="J77" s="146">
        <f t="shared" si="6"/>
        <v>125</v>
      </c>
      <c r="K77" s="147"/>
      <c r="L77" s="157"/>
      <c r="M77" s="135">
        <v>45383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</row>
    <row r="78" spans="1:238" s="43" customFormat="1" ht="15.6" customHeight="1">
      <c r="A78" s="16"/>
      <c r="B78" s="156">
        <f t="shared" si="8"/>
        <v>69</v>
      </c>
      <c r="C78" s="141"/>
      <c r="D78" s="144"/>
      <c r="E78" s="143" t="str">
        <f t="shared" si="7"/>
        <v/>
      </c>
      <c r="F78" s="142"/>
      <c r="G78" s="148" t="str">
        <f t="shared" si="9"/>
        <v/>
      </c>
      <c r="H78" s="145"/>
      <c r="I78" s="196">
        <v>45748</v>
      </c>
      <c r="J78" s="146">
        <f t="shared" si="6"/>
        <v>125</v>
      </c>
      <c r="K78" s="147"/>
      <c r="L78" s="157"/>
      <c r="M78" s="135">
        <v>45383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</row>
    <row r="79" spans="1:238" s="43" customFormat="1" ht="15.6" customHeight="1">
      <c r="A79" s="16"/>
      <c r="B79" s="156">
        <f t="shared" si="8"/>
        <v>70</v>
      </c>
      <c r="C79" s="141"/>
      <c r="D79" s="144"/>
      <c r="E79" s="143" t="str">
        <f t="shared" si="7"/>
        <v/>
      </c>
      <c r="F79" s="142"/>
      <c r="G79" s="148" t="str">
        <f t="shared" si="9"/>
        <v/>
      </c>
      <c r="H79" s="145"/>
      <c r="I79" s="196">
        <v>45748</v>
      </c>
      <c r="J79" s="146">
        <f t="shared" si="6"/>
        <v>125</v>
      </c>
      <c r="K79" s="147"/>
      <c r="L79" s="157"/>
      <c r="M79" s="135">
        <v>45383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</row>
    <row r="80" spans="1:238" s="43" customFormat="1" ht="16.899999999999999" customHeight="1">
      <c r="A80" s="16"/>
      <c r="B80" s="156">
        <f t="shared" si="8"/>
        <v>71</v>
      </c>
      <c r="C80" s="141"/>
      <c r="D80" s="142"/>
      <c r="E80" s="143" t="str">
        <f t="shared" si="7"/>
        <v/>
      </c>
      <c r="F80" s="142"/>
      <c r="G80" s="148" t="str">
        <f t="shared" si="9"/>
        <v/>
      </c>
      <c r="H80" s="145"/>
      <c r="I80" s="196">
        <v>45748</v>
      </c>
      <c r="J80" s="146">
        <f t="shared" si="6"/>
        <v>125</v>
      </c>
      <c r="K80" s="147"/>
      <c r="L80" s="157"/>
      <c r="M80" s="135">
        <v>45383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</row>
    <row r="81" spans="1:238" s="43" customFormat="1" ht="16.899999999999999" customHeight="1">
      <c r="A81" s="16"/>
      <c r="B81" s="156">
        <f t="shared" si="8"/>
        <v>72</v>
      </c>
      <c r="C81" s="141"/>
      <c r="D81" s="144"/>
      <c r="E81" s="143" t="str">
        <f t="shared" si="7"/>
        <v/>
      </c>
      <c r="F81" s="142"/>
      <c r="G81" s="148" t="str">
        <f t="shared" si="9"/>
        <v/>
      </c>
      <c r="H81" s="145"/>
      <c r="I81" s="196">
        <v>45748</v>
      </c>
      <c r="J81" s="146">
        <f t="shared" si="6"/>
        <v>125</v>
      </c>
      <c r="K81" s="147"/>
      <c r="L81" s="157"/>
      <c r="M81" s="135">
        <v>45383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</row>
    <row r="82" spans="1:238" s="43" customFormat="1" ht="16.899999999999999" customHeight="1">
      <c r="A82" s="16"/>
      <c r="B82" s="156">
        <f t="shared" si="8"/>
        <v>73</v>
      </c>
      <c r="C82" s="141"/>
      <c r="D82" s="142"/>
      <c r="E82" s="143" t="str">
        <f t="shared" si="7"/>
        <v/>
      </c>
      <c r="F82" s="142"/>
      <c r="G82" s="148" t="str">
        <f t="shared" si="9"/>
        <v/>
      </c>
      <c r="H82" s="145"/>
      <c r="I82" s="196">
        <v>45748</v>
      </c>
      <c r="J82" s="146">
        <f t="shared" si="6"/>
        <v>125</v>
      </c>
      <c r="K82" s="147"/>
      <c r="L82" s="157"/>
      <c r="M82" s="135">
        <v>45383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</row>
    <row r="83" spans="1:238" s="43" customFormat="1" ht="15.6" customHeight="1">
      <c r="A83" s="16"/>
      <c r="B83" s="156">
        <f t="shared" si="8"/>
        <v>74</v>
      </c>
      <c r="C83" s="141"/>
      <c r="D83" s="142"/>
      <c r="E83" s="143" t="str">
        <f t="shared" si="7"/>
        <v/>
      </c>
      <c r="F83" s="142"/>
      <c r="G83" s="148" t="str">
        <f t="shared" si="9"/>
        <v/>
      </c>
      <c r="H83" s="145"/>
      <c r="I83" s="196">
        <v>45748</v>
      </c>
      <c r="J83" s="146">
        <f t="shared" si="6"/>
        <v>125</v>
      </c>
      <c r="K83" s="147"/>
      <c r="L83" s="157"/>
      <c r="M83" s="135">
        <v>45383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</row>
    <row r="84" spans="1:238" s="43" customFormat="1" ht="15.6" customHeight="1">
      <c r="A84" s="16"/>
      <c r="B84" s="156">
        <f t="shared" si="8"/>
        <v>75</v>
      </c>
      <c r="C84" s="141"/>
      <c r="D84" s="142"/>
      <c r="E84" s="143" t="str">
        <f t="shared" si="7"/>
        <v/>
      </c>
      <c r="F84" s="142"/>
      <c r="G84" s="148" t="str">
        <f t="shared" si="9"/>
        <v/>
      </c>
      <c r="H84" s="145"/>
      <c r="I84" s="196">
        <v>45748</v>
      </c>
      <c r="J84" s="146">
        <f t="shared" si="6"/>
        <v>125</v>
      </c>
      <c r="K84" s="147"/>
      <c r="L84" s="157"/>
      <c r="M84" s="135">
        <v>45383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</row>
    <row r="85" spans="1:238" s="43" customFormat="1" ht="15.6" customHeight="1">
      <c r="A85" s="16"/>
      <c r="B85" s="156">
        <f t="shared" si="8"/>
        <v>76</v>
      </c>
      <c r="C85" s="141"/>
      <c r="D85" s="142"/>
      <c r="E85" s="143" t="str">
        <f t="shared" si="7"/>
        <v/>
      </c>
      <c r="F85" s="142"/>
      <c r="G85" s="148" t="str">
        <f t="shared" si="9"/>
        <v/>
      </c>
      <c r="H85" s="145"/>
      <c r="I85" s="196">
        <v>45748</v>
      </c>
      <c r="J85" s="146">
        <f t="shared" si="6"/>
        <v>125</v>
      </c>
      <c r="K85" s="147"/>
      <c r="L85" s="157"/>
      <c r="M85" s="135">
        <v>45383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</row>
    <row r="86" spans="1:238" s="43" customFormat="1" ht="15.6" customHeight="1">
      <c r="A86" s="16"/>
      <c r="B86" s="156">
        <f t="shared" si="8"/>
        <v>77</v>
      </c>
      <c r="C86" s="141"/>
      <c r="D86" s="142"/>
      <c r="E86" s="143" t="str">
        <f t="shared" si="7"/>
        <v/>
      </c>
      <c r="F86" s="142"/>
      <c r="G86" s="148" t="str">
        <f t="shared" si="9"/>
        <v/>
      </c>
      <c r="H86" s="145"/>
      <c r="I86" s="196">
        <v>45748</v>
      </c>
      <c r="J86" s="146">
        <f t="shared" si="6"/>
        <v>125</v>
      </c>
      <c r="K86" s="147"/>
      <c r="L86" s="157"/>
      <c r="M86" s="135">
        <v>45383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</row>
    <row r="87" spans="1:238" s="43" customFormat="1" ht="15.6" customHeight="1">
      <c r="A87" s="16"/>
      <c r="B87" s="156">
        <f t="shared" si="8"/>
        <v>78</v>
      </c>
      <c r="C87" s="141"/>
      <c r="D87" s="142"/>
      <c r="E87" s="143" t="str">
        <f t="shared" si="7"/>
        <v/>
      </c>
      <c r="F87" s="142"/>
      <c r="G87" s="148" t="str">
        <f t="shared" si="9"/>
        <v/>
      </c>
      <c r="H87" s="149"/>
      <c r="I87" s="196">
        <v>45748</v>
      </c>
      <c r="J87" s="146">
        <f t="shared" si="6"/>
        <v>125</v>
      </c>
      <c r="K87" s="147"/>
      <c r="L87" s="157"/>
      <c r="M87" s="135">
        <v>45383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</row>
    <row r="88" spans="1:238" s="43" customFormat="1" ht="15.6" customHeight="1">
      <c r="A88" s="16"/>
      <c r="B88" s="156">
        <f t="shared" si="8"/>
        <v>79</v>
      </c>
      <c r="C88" s="141"/>
      <c r="D88" s="142"/>
      <c r="E88" s="143" t="str">
        <f t="shared" si="7"/>
        <v/>
      </c>
      <c r="F88" s="142"/>
      <c r="G88" s="148" t="str">
        <f t="shared" si="9"/>
        <v/>
      </c>
      <c r="H88" s="145"/>
      <c r="I88" s="196">
        <v>45748</v>
      </c>
      <c r="J88" s="146">
        <f t="shared" si="6"/>
        <v>125</v>
      </c>
      <c r="K88" s="147"/>
      <c r="L88" s="158"/>
      <c r="M88" s="135">
        <v>45383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</row>
    <row r="89" spans="1:238" s="43" customFormat="1" ht="15.6" customHeight="1">
      <c r="A89" s="16"/>
      <c r="B89" s="156">
        <f t="shared" si="8"/>
        <v>80</v>
      </c>
      <c r="C89" s="141"/>
      <c r="D89" s="142"/>
      <c r="E89" s="143" t="str">
        <f t="shared" si="7"/>
        <v/>
      </c>
      <c r="F89" s="142"/>
      <c r="G89" s="148" t="str">
        <f t="shared" si="9"/>
        <v/>
      </c>
      <c r="H89" s="145"/>
      <c r="I89" s="196">
        <v>45748</v>
      </c>
      <c r="J89" s="146">
        <f t="shared" si="6"/>
        <v>125</v>
      </c>
      <c r="K89" s="147"/>
      <c r="L89" s="157"/>
      <c r="M89" s="135">
        <v>45383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</row>
    <row r="90" spans="1:238" s="43" customFormat="1" ht="15.6" customHeight="1">
      <c r="A90" s="16"/>
      <c r="B90" s="156">
        <f t="shared" si="8"/>
        <v>81</v>
      </c>
      <c r="C90" s="141"/>
      <c r="D90" s="142"/>
      <c r="E90" s="143" t="str">
        <f t="shared" si="7"/>
        <v/>
      </c>
      <c r="F90" s="142"/>
      <c r="G90" s="148" t="str">
        <f t="shared" si="9"/>
        <v/>
      </c>
      <c r="H90" s="145"/>
      <c r="I90" s="196">
        <v>45748</v>
      </c>
      <c r="J90" s="146">
        <f t="shared" si="6"/>
        <v>125</v>
      </c>
      <c r="K90" s="147"/>
      <c r="L90" s="157"/>
      <c r="M90" s="135">
        <v>45383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</row>
    <row r="91" spans="1:238" s="43" customFormat="1" ht="15.6" customHeight="1">
      <c r="A91" s="16"/>
      <c r="B91" s="156">
        <f t="shared" si="8"/>
        <v>82</v>
      </c>
      <c r="C91" s="141"/>
      <c r="D91" s="144"/>
      <c r="E91" s="143" t="str">
        <f t="shared" si="7"/>
        <v/>
      </c>
      <c r="F91" s="142"/>
      <c r="G91" s="148" t="str">
        <f t="shared" si="9"/>
        <v/>
      </c>
      <c r="H91" s="145"/>
      <c r="I91" s="196">
        <v>45748</v>
      </c>
      <c r="J91" s="146">
        <f t="shared" si="6"/>
        <v>125</v>
      </c>
      <c r="K91" s="147"/>
      <c r="L91" s="157"/>
      <c r="M91" s="135">
        <v>45383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</row>
    <row r="92" spans="1:238" s="43" customFormat="1" ht="15.6" customHeight="1">
      <c r="A92" s="16"/>
      <c r="B92" s="156">
        <f t="shared" si="8"/>
        <v>83</v>
      </c>
      <c r="C92" s="141"/>
      <c r="D92" s="142"/>
      <c r="E92" s="143" t="str">
        <f t="shared" si="7"/>
        <v/>
      </c>
      <c r="F92" s="142"/>
      <c r="G92" s="148" t="str">
        <f t="shared" si="9"/>
        <v/>
      </c>
      <c r="H92" s="145"/>
      <c r="I92" s="196">
        <v>45748</v>
      </c>
      <c r="J92" s="146">
        <f t="shared" si="6"/>
        <v>125</v>
      </c>
      <c r="K92" s="147"/>
      <c r="L92" s="157"/>
      <c r="M92" s="135">
        <v>45383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</row>
    <row r="93" spans="1:238" s="43" customFormat="1" ht="15.6" customHeight="1">
      <c r="A93" s="16"/>
      <c r="B93" s="156">
        <f t="shared" si="8"/>
        <v>84</v>
      </c>
      <c r="C93" s="141"/>
      <c r="D93" s="142"/>
      <c r="E93" s="143" t="str">
        <f t="shared" si="7"/>
        <v/>
      </c>
      <c r="F93" s="142"/>
      <c r="G93" s="148" t="str">
        <f t="shared" si="9"/>
        <v/>
      </c>
      <c r="H93" s="145"/>
      <c r="I93" s="196">
        <v>45748</v>
      </c>
      <c r="J93" s="146">
        <f t="shared" si="6"/>
        <v>125</v>
      </c>
      <c r="K93" s="147"/>
      <c r="L93" s="157"/>
      <c r="M93" s="135">
        <v>45383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</row>
    <row r="94" spans="1:238" s="43" customFormat="1" ht="15.6" customHeight="1">
      <c r="A94" s="16"/>
      <c r="B94" s="156">
        <f t="shared" si="8"/>
        <v>85</v>
      </c>
      <c r="C94" s="141"/>
      <c r="D94" s="144"/>
      <c r="E94" s="143" t="str">
        <f t="shared" si="7"/>
        <v/>
      </c>
      <c r="F94" s="142"/>
      <c r="G94" s="148" t="str">
        <f t="shared" si="9"/>
        <v/>
      </c>
      <c r="H94" s="145"/>
      <c r="I94" s="196">
        <v>45748</v>
      </c>
      <c r="J94" s="146">
        <f t="shared" si="6"/>
        <v>125</v>
      </c>
      <c r="K94" s="147"/>
      <c r="L94" s="158"/>
      <c r="M94" s="135">
        <v>45383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</row>
    <row r="95" spans="1:238" s="43" customFormat="1" ht="18.75">
      <c r="A95" s="16"/>
      <c r="B95" s="156">
        <f t="shared" si="8"/>
        <v>86</v>
      </c>
      <c r="C95" s="141"/>
      <c r="D95" s="142"/>
      <c r="E95" s="143" t="str">
        <f t="shared" si="7"/>
        <v/>
      </c>
      <c r="F95" s="142"/>
      <c r="G95" s="148" t="str">
        <f t="shared" si="9"/>
        <v/>
      </c>
      <c r="H95" s="145"/>
      <c r="I95" s="196">
        <v>45748</v>
      </c>
      <c r="J95" s="146">
        <f t="shared" si="6"/>
        <v>125</v>
      </c>
      <c r="K95" s="147"/>
      <c r="L95" s="158"/>
      <c r="M95" s="135">
        <v>45383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</row>
    <row r="96" spans="1:238" s="43" customFormat="1" ht="15.6" customHeight="1">
      <c r="A96" s="44"/>
      <c r="B96" s="156">
        <f t="shared" si="8"/>
        <v>87</v>
      </c>
      <c r="C96" s="141"/>
      <c r="D96" s="142"/>
      <c r="E96" s="143" t="str">
        <f t="shared" si="7"/>
        <v/>
      </c>
      <c r="F96" s="144"/>
      <c r="G96" s="148" t="str">
        <f t="shared" si="9"/>
        <v/>
      </c>
      <c r="H96" s="145"/>
      <c r="I96" s="196">
        <v>45748</v>
      </c>
      <c r="J96" s="146">
        <f t="shared" si="6"/>
        <v>125</v>
      </c>
      <c r="K96" s="147"/>
      <c r="L96" s="158"/>
      <c r="M96" s="135">
        <v>45383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</row>
    <row r="97" spans="1:225" s="43" customFormat="1" ht="15.6" customHeight="1">
      <c r="A97" s="16"/>
      <c r="B97" s="156">
        <f t="shared" si="8"/>
        <v>88</v>
      </c>
      <c r="C97" s="141"/>
      <c r="D97" s="142"/>
      <c r="E97" s="143" t="str">
        <f t="shared" si="7"/>
        <v/>
      </c>
      <c r="F97" s="144"/>
      <c r="G97" s="148" t="str">
        <f t="shared" si="9"/>
        <v/>
      </c>
      <c r="H97" s="145"/>
      <c r="I97" s="196">
        <v>45748</v>
      </c>
      <c r="J97" s="146">
        <f t="shared" si="6"/>
        <v>125</v>
      </c>
      <c r="K97" s="147"/>
      <c r="L97" s="157"/>
      <c r="M97" s="135">
        <v>45383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</row>
    <row r="98" spans="1:225" s="43" customFormat="1" ht="15.6" customHeight="1">
      <c r="A98" s="16"/>
      <c r="B98" s="156">
        <f t="shared" si="8"/>
        <v>89</v>
      </c>
      <c r="C98" s="141"/>
      <c r="D98" s="142"/>
      <c r="E98" s="143" t="str">
        <f t="shared" si="7"/>
        <v/>
      </c>
      <c r="F98" s="142"/>
      <c r="G98" s="148" t="str">
        <f t="shared" si="9"/>
        <v/>
      </c>
      <c r="H98" s="145"/>
      <c r="I98" s="196">
        <v>45748</v>
      </c>
      <c r="J98" s="146">
        <f t="shared" si="6"/>
        <v>125</v>
      </c>
      <c r="K98" s="147"/>
      <c r="L98" s="157"/>
      <c r="M98" s="135">
        <v>45383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</row>
    <row r="99" spans="1:225" s="43" customFormat="1" ht="15.6" customHeight="1">
      <c r="A99" s="16"/>
      <c r="B99" s="156">
        <f t="shared" si="8"/>
        <v>90</v>
      </c>
      <c r="C99" s="141"/>
      <c r="D99" s="142"/>
      <c r="E99" s="143" t="str">
        <f t="shared" si="7"/>
        <v/>
      </c>
      <c r="F99" s="142"/>
      <c r="G99" s="148" t="str">
        <f t="shared" si="9"/>
        <v/>
      </c>
      <c r="H99" s="145"/>
      <c r="I99" s="196">
        <v>45748</v>
      </c>
      <c r="J99" s="146">
        <f t="shared" si="6"/>
        <v>125</v>
      </c>
      <c r="K99" s="147"/>
      <c r="L99" s="157"/>
      <c r="M99" s="135">
        <v>45383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</row>
    <row r="100" spans="1:225" s="43" customFormat="1" ht="15.6" customHeight="1">
      <c r="A100" s="16"/>
      <c r="B100" s="156">
        <f t="shared" si="8"/>
        <v>91</v>
      </c>
      <c r="C100" s="141"/>
      <c r="D100" s="142"/>
      <c r="E100" s="143" t="str">
        <f t="shared" si="7"/>
        <v/>
      </c>
      <c r="F100" s="142"/>
      <c r="G100" s="148" t="str">
        <f t="shared" si="9"/>
        <v/>
      </c>
      <c r="H100" s="145"/>
      <c r="I100" s="196">
        <v>45748</v>
      </c>
      <c r="J100" s="146">
        <f t="shared" si="6"/>
        <v>125</v>
      </c>
      <c r="K100" s="147"/>
      <c r="L100" s="157"/>
      <c r="M100" s="135">
        <v>45383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</row>
    <row r="101" spans="1:225" ht="15.6" customHeight="1">
      <c r="B101" s="156">
        <f t="shared" si="8"/>
        <v>92</v>
      </c>
      <c r="C101" s="141"/>
      <c r="D101" s="150"/>
      <c r="E101" s="143" t="str">
        <f t="shared" si="7"/>
        <v/>
      </c>
      <c r="F101" s="150"/>
      <c r="G101" s="148" t="str">
        <f t="shared" si="9"/>
        <v/>
      </c>
      <c r="H101" s="145"/>
      <c r="I101" s="196">
        <v>45748</v>
      </c>
      <c r="J101" s="146">
        <f t="shared" si="6"/>
        <v>125</v>
      </c>
      <c r="K101" s="147"/>
      <c r="L101" s="159"/>
      <c r="M101" s="135">
        <v>45383</v>
      </c>
    </row>
    <row r="102" spans="1:225" ht="15.6" customHeight="1">
      <c r="B102" s="156">
        <f t="shared" si="8"/>
        <v>93</v>
      </c>
      <c r="C102" s="141"/>
      <c r="D102" s="150"/>
      <c r="E102" s="143" t="str">
        <f t="shared" si="7"/>
        <v/>
      </c>
      <c r="F102" s="150"/>
      <c r="G102" s="148" t="str">
        <f t="shared" si="9"/>
        <v/>
      </c>
      <c r="H102" s="145"/>
      <c r="I102" s="196">
        <v>45748</v>
      </c>
      <c r="J102" s="146">
        <f t="shared" si="6"/>
        <v>125</v>
      </c>
      <c r="K102" s="147"/>
      <c r="L102" s="159"/>
      <c r="M102" s="135">
        <v>45383</v>
      </c>
    </row>
    <row r="103" spans="1:225" ht="18.75">
      <c r="B103" s="156">
        <f t="shared" si="8"/>
        <v>94</v>
      </c>
      <c r="C103" s="141"/>
      <c r="D103" s="147"/>
      <c r="E103" s="143" t="str">
        <f t="shared" si="7"/>
        <v/>
      </c>
      <c r="F103" s="144"/>
      <c r="G103" s="148" t="str">
        <f t="shared" si="9"/>
        <v/>
      </c>
      <c r="H103" s="145"/>
      <c r="I103" s="196">
        <v>45748</v>
      </c>
      <c r="J103" s="146">
        <f t="shared" si="6"/>
        <v>125</v>
      </c>
      <c r="K103" s="147"/>
      <c r="L103" s="159"/>
      <c r="M103" s="135">
        <v>45383</v>
      </c>
    </row>
    <row r="104" spans="1:225" ht="18.75">
      <c r="B104" s="156">
        <f t="shared" si="8"/>
        <v>95</v>
      </c>
      <c r="C104" s="141"/>
      <c r="D104" s="147"/>
      <c r="E104" s="143" t="str">
        <f t="shared" si="7"/>
        <v/>
      </c>
      <c r="F104" s="144"/>
      <c r="G104" s="148" t="str">
        <f t="shared" si="9"/>
        <v/>
      </c>
      <c r="H104" s="145"/>
      <c r="I104" s="196">
        <v>45748</v>
      </c>
      <c r="J104" s="146">
        <f t="shared" si="6"/>
        <v>125</v>
      </c>
      <c r="K104" s="147"/>
      <c r="L104" s="159"/>
      <c r="M104" s="135">
        <v>45383</v>
      </c>
    </row>
    <row r="105" spans="1:225" ht="18.75">
      <c r="B105" s="156">
        <f t="shared" si="8"/>
        <v>96</v>
      </c>
      <c r="C105" s="141"/>
      <c r="D105" s="147"/>
      <c r="E105" s="143" t="str">
        <f t="shared" si="7"/>
        <v/>
      </c>
      <c r="F105" s="144"/>
      <c r="G105" s="148" t="str">
        <f t="shared" si="9"/>
        <v/>
      </c>
      <c r="H105" s="145"/>
      <c r="I105" s="196">
        <v>45748</v>
      </c>
      <c r="J105" s="146">
        <f t="shared" si="6"/>
        <v>125</v>
      </c>
      <c r="K105" s="147"/>
      <c r="L105" s="159"/>
      <c r="M105" s="135">
        <v>45383</v>
      </c>
    </row>
    <row r="106" spans="1:225" ht="18.75">
      <c r="B106" s="156">
        <f t="shared" si="8"/>
        <v>97</v>
      </c>
      <c r="C106" s="141"/>
      <c r="D106" s="147"/>
      <c r="E106" s="143" t="str">
        <f t="shared" si="7"/>
        <v/>
      </c>
      <c r="F106" s="144"/>
      <c r="G106" s="148" t="str">
        <f t="shared" si="9"/>
        <v/>
      </c>
      <c r="H106" s="145"/>
      <c r="I106" s="196">
        <v>45748</v>
      </c>
      <c r="J106" s="146">
        <f t="shared" si="6"/>
        <v>125</v>
      </c>
      <c r="K106" s="147"/>
      <c r="L106" s="159"/>
      <c r="M106" s="135">
        <v>45383</v>
      </c>
    </row>
    <row r="107" spans="1:225" ht="18.75">
      <c r="B107" s="156">
        <f t="shared" si="8"/>
        <v>98</v>
      </c>
      <c r="C107" s="141"/>
      <c r="D107" s="147"/>
      <c r="E107" s="143" t="str">
        <f t="shared" si="7"/>
        <v/>
      </c>
      <c r="F107" s="144"/>
      <c r="G107" s="148" t="str">
        <f t="shared" si="9"/>
        <v/>
      </c>
      <c r="H107" s="145"/>
      <c r="I107" s="196">
        <v>45748</v>
      </c>
      <c r="J107" s="146">
        <f t="shared" si="6"/>
        <v>125</v>
      </c>
      <c r="K107" s="147"/>
      <c r="L107" s="159"/>
      <c r="M107" s="135">
        <v>45383</v>
      </c>
    </row>
    <row r="108" spans="1:225" ht="18.75">
      <c r="B108" s="156">
        <f t="shared" si="8"/>
        <v>99</v>
      </c>
      <c r="C108" s="141"/>
      <c r="D108" s="147"/>
      <c r="E108" s="143" t="str">
        <f t="shared" si="7"/>
        <v/>
      </c>
      <c r="F108" s="144"/>
      <c r="G108" s="148" t="str">
        <f t="shared" si="9"/>
        <v/>
      </c>
      <c r="H108" s="145"/>
      <c r="I108" s="196">
        <v>45748</v>
      </c>
      <c r="J108" s="146">
        <f t="shared" si="6"/>
        <v>125</v>
      </c>
      <c r="K108" s="147"/>
      <c r="L108" s="159"/>
      <c r="M108" s="135">
        <v>45383</v>
      </c>
    </row>
    <row r="109" spans="1:225" ht="18.75">
      <c r="B109" s="156">
        <f t="shared" si="8"/>
        <v>100</v>
      </c>
      <c r="C109" s="141"/>
      <c r="D109" s="147"/>
      <c r="E109" s="143" t="str">
        <f t="shared" si="7"/>
        <v/>
      </c>
      <c r="F109" s="144"/>
      <c r="G109" s="148" t="str">
        <f t="shared" si="9"/>
        <v/>
      </c>
      <c r="H109" s="145"/>
      <c r="I109" s="196">
        <v>45748</v>
      </c>
      <c r="J109" s="146">
        <f t="shared" si="6"/>
        <v>125</v>
      </c>
      <c r="K109" s="147"/>
      <c r="L109" s="159"/>
      <c r="M109" s="135">
        <v>45383</v>
      </c>
    </row>
    <row r="110" spans="1:225" ht="18.75">
      <c r="B110" s="156">
        <f t="shared" si="8"/>
        <v>101</v>
      </c>
      <c r="C110" s="141"/>
      <c r="D110" s="147"/>
      <c r="E110" s="143" t="str">
        <f t="shared" si="7"/>
        <v/>
      </c>
      <c r="F110" s="144"/>
      <c r="G110" s="148" t="str">
        <f t="shared" si="9"/>
        <v/>
      </c>
      <c r="H110" s="145"/>
      <c r="I110" s="196">
        <v>45748</v>
      </c>
      <c r="J110" s="146">
        <f t="shared" si="6"/>
        <v>125</v>
      </c>
      <c r="K110" s="147"/>
      <c r="L110" s="159"/>
      <c r="M110" s="135">
        <v>45383</v>
      </c>
    </row>
    <row r="111" spans="1:225" ht="18.75">
      <c r="B111" s="156">
        <f t="shared" si="8"/>
        <v>102</v>
      </c>
      <c r="C111" s="141"/>
      <c r="D111" s="147"/>
      <c r="E111" s="143" t="str">
        <f t="shared" si="7"/>
        <v/>
      </c>
      <c r="F111" s="144"/>
      <c r="G111" s="148" t="str">
        <f t="shared" si="9"/>
        <v/>
      </c>
      <c r="H111" s="145"/>
      <c r="I111" s="196">
        <v>45748</v>
      </c>
      <c r="J111" s="146">
        <f t="shared" si="6"/>
        <v>125</v>
      </c>
      <c r="K111" s="147"/>
      <c r="L111" s="159"/>
      <c r="M111" s="135">
        <v>45383</v>
      </c>
    </row>
    <row r="112" spans="1:225" ht="18.75">
      <c r="B112" s="156">
        <f t="shared" si="8"/>
        <v>103</v>
      </c>
      <c r="C112" s="141"/>
      <c r="D112" s="147"/>
      <c r="E112" s="143" t="str">
        <f t="shared" si="7"/>
        <v/>
      </c>
      <c r="F112" s="144"/>
      <c r="G112" s="148" t="str">
        <f t="shared" si="9"/>
        <v/>
      </c>
      <c r="H112" s="145"/>
      <c r="I112" s="196">
        <v>45748</v>
      </c>
      <c r="J112" s="146">
        <f t="shared" si="6"/>
        <v>125</v>
      </c>
      <c r="K112" s="147"/>
      <c r="L112" s="159"/>
      <c r="M112" s="135">
        <v>45383</v>
      </c>
    </row>
    <row r="113" spans="2:13" ht="18.75">
      <c r="B113" s="156">
        <f t="shared" si="8"/>
        <v>104</v>
      </c>
      <c r="C113" s="141"/>
      <c r="D113" s="147"/>
      <c r="E113" s="143" t="str">
        <f t="shared" si="7"/>
        <v/>
      </c>
      <c r="F113" s="144"/>
      <c r="G113" s="148" t="str">
        <f t="shared" si="9"/>
        <v/>
      </c>
      <c r="H113" s="145"/>
      <c r="I113" s="196">
        <v>45748</v>
      </c>
      <c r="J113" s="146">
        <f t="shared" si="6"/>
        <v>125</v>
      </c>
      <c r="K113" s="147"/>
      <c r="L113" s="159"/>
      <c r="M113" s="135">
        <v>45383</v>
      </c>
    </row>
    <row r="114" spans="2:13" ht="18.75">
      <c r="B114" s="156">
        <f t="shared" si="8"/>
        <v>105</v>
      </c>
      <c r="C114" s="141"/>
      <c r="D114" s="147"/>
      <c r="E114" s="143" t="str">
        <f t="shared" si="7"/>
        <v/>
      </c>
      <c r="F114" s="144"/>
      <c r="G114" s="148" t="str">
        <f t="shared" si="9"/>
        <v/>
      </c>
      <c r="H114" s="145"/>
      <c r="I114" s="196">
        <v>45748</v>
      </c>
      <c r="J114" s="146">
        <f t="shared" si="6"/>
        <v>125</v>
      </c>
      <c r="K114" s="147"/>
      <c r="L114" s="159"/>
      <c r="M114" s="135">
        <v>45383</v>
      </c>
    </row>
    <row r="115" spans="2:13" ht="18.75">
      <c r="B115" s="156">
        <f t="shared" si="8"/>
        <v>106</v>
      </c>
      <c r="C115" s="141"/>
      <c r="D115" s="147"/>
      <c r="E115" s="143" t="str">
        <f t="shared" si="7"/>
        <v/>
      </c>
      <c r="F115" s="144"/>
      <c r="G115" s="148" t="str">
        <f t="shared" si="9"/>
        <v/>
      </c>
      <c r="H115" s="145"/>
      <c r="I115" s="196">
        <v>45748</v>
      </c>
      <c r="J115" s="146">
        <f t="shared" si="6"/>
        <v>125</v>
      </c>
      <c r="K115" s="147"/>
      <c r="L115" s="159"/>
      <c r="M115" s="135">
        <v>45383</v>
      </c>
    </row>
    <row r="116" spans="2:13" ht="18.75">
      <c r="B116" s="156">
        <f t="shared" si="8"/>
        <v>107</v>
      </c>
      <c r="C116" s="141"/>
      <c r="D116" s="147"/>
      <c r="E116" s="143" t="str">
        <f t="shared" si="7"/>
        <v/>
      </c>
      <c r="F116" s="144"/>
      <c r="G116" s="148" t="str">
        <f t="shared" si="9"/>
        <v/>
      </c>
      <c r="H116" s="145"/>
      <c r="I116" s="196">
        <v>45748</v>
      </c>
      <c r="J116" s="146">
        <f t="shared" si="6"/>
        <v>125</v>
      </c>
      <c r="K116" s="147"/>
      <c r="L116" s="159"/>
      <c r="M116" s="135">
        <v>45383</v>
      </c>
    </row>
    <row r="117" spans="2:13" ht="18.75">
      <c r="B117" s="156">
        <f t="shared" si="8"/>
        <v>108</v>
      </c>
      <c r="C117" s="141"/>
      <c r="D117" s="147"/>
      <c r="E117" s="143" t="str">
        <f t="shared" si="7"/>
        <v/>
      </c>
      <c r="F117" s="144"/>
      <c r="G117" s="148" t="str">
        <f t="shared" si="9"/>
        <v/>
      </c>
      <c r="H117" s="145"/>
      <c r="I117" s="196">
        <v>45748</v>
      </c>
      <c r="J117" s="146">
        <f t="shared" si="6"/>
        <v>125</v>
      </c>
      <c r="K117" s="147"/>
      <c r="L117" s="159"/>
      <c r="M117" s="135">
        <v>45383</v>
      </c>
    </row>
    <row r="118" spans="2:13" ht="18.75">
      <c r="B118" s="156">
        <f t="shared" si="8"/>
        <v>109</v>
      </c>
      <c r="C118" s="141"/>
      <c r="D118" s="147"/>
      <c r="E118" s="143" t="str">
        <f t="shared" si="7"/>
        <v/>
      </c>
      <c r="F118" s="144"/>
      <c r="G118" s="148" t="str">
        <f t="shared" si="9"/>
        <v/>
      </c>
      <c r="H118" s="145"/>
      <c r="I118" s="196">
        <v>45748</v>
      </c>
      <c r="J118" s="146">
        <f t="shared" si="6"/>
        <v>125</v>
      </c>
      <c r="K118" s="147"/>
      <c r="L118" s="159"/>
      <c r="M118" s="135">
        <v>45383</v>
      </c>
    </row>
    <row r="119" spans="2:13" ht="18.75">
      <c r="B119" s="156">
        <f t="shared" si="8"/>
        <v>110</v>
      </c>
      <c r="C119" s="141"/>
      <c r="D119" s="147"/>
      <c r="E119" s="143" t="str">
        <f t="shared" si="7"/>
        <v/>
      </c>
      <c r="F119" s="144"/>
      <c r="G119" s="148" t="str">
        <f t="shared" si="9"/>
        <v/>
      </c>
      <c r="H119" s="145"/>
      <c r="I119" s="196">
        <v>45748</v>
      </c>
      <c r="J119" s="146">
        <f t="shared" si="6"/>
        <v>125</v>
      </c>
      <c r="K119" s="147"/>
      <c r="L119" s="159"/>
      <c r="M119" s="135">
        <v>45383</v>
      </c>
    </row>
    <row r="120" spans="2:13" ht="18.75">
      <c r="B120" s="156">
        <f t="shared" si="8"/>
        <v>111</v>
      </c>
      <c r="C120" s="141"/>
      <c r="D120" s="147"/>
      <c r="E120" s="143" t="str">
        <f t="shared" si="7"/>
        <v/>
      </c>
      <c r="F120" s="144"/>
      <c r="G120" s="148" t="str">
        <f t="shared" si="9"/>
        <v/>
      </c>
      <c r="H120" s="145"/>
      <c r="I120" s="196">
        <v>45748</v>
      </c>
      <c r="J120" s="146">
        <f t="shared" si="6"/>
        <v>125</v>
      </c>
      <c r="K120" s="147"/>
      <c r="L120" s="159"/>
      <c r="M120" s="135">
        <v>45383</v>
      </c>
    </row>
    <row r="121" spans="2:13" ht="18.75">
      <c r="B121" s="156">
        <f t="shared" si="8"/>
        <v>112</v>
      </c>
      <c r="C121" s="141"/>
      <c r="D121" s="147"/>
      <c r="E121" s="143" t="str">
        <f t="shared" si="7"/>
        <v/>
      </c>
      <c r="F121" s="144"/>
      <c r="G121" s="148" t="str">
        <f t="shared" si="9"/>
        <v/>
      </c>
      <c r="H121" s="145"/>
      <c r="I121" s="196">
        <v>45748</v>
      </c>
      <c r="J121" s="146">
        <f t="shared" si="6"/>
        <v>125</v>
      </c>
      <c r="K121" s="147"/>
      <c r="L121" s="159"/>
      <c r="M121" s="135">
        <v>45383</v>
      </c>
    </row>
    <row r="122" spans="2:13" ht="18.75">
      <c r="B122" s="156">
        <f t="shared" si="8"/>
        <v>113</v>
      </c>
      <c r="C122" s="141"/>
      <c r="D122" s="147"/>
      <c r="E122" s="143" t="str">
        <f t="shared" si="7"/>
        <v/>
      </c>
      <c r="F122" s="144"/>
      <c r="G122" s="148" t="str">
        <f t="shared" si="9"/>
        <v/>
      </c>
      <c r="H122" s="145"/>
      <c r="I122" s="196">
        <v>45748</v>
      </c>
      <c r="J122" s="146">
        <f t="shared" si="6"/>
        <v>125</v>
      </c>
      <c r="K122" s="147"/>
      <c r="L122" s="159"/>
      <c r="M122" s="135">
        <v>45383</v>
      </c>
    </row>
    <row r="123" spans="2:13" ht="18.75">
      <c r="B123" s="156">
        <f t="shared" si="8"/>
        <v>114</v>
      </c>
      <c r="C123" s="141"/>
      <c r="D123" s="147"/>
      <c r="E123" s="143" t="str">
        <f t="shared" si="7"/>
        <v/>
      </c>
      <c r="F123" s="144"/>
      <c r="G123" s="148" t="str">
        <f t="shared" si="9"/>
        <v/>
      </c>
      <c r="H123" s="145"/>
      <c r="I123" s="196">
        <v>45748</v>
      </c>
      <c r="J123" s="146">
        <f t="shared" si="6"/>
        <v>125</v>
      </c>
      <c r="K123" s="147"/>
      <c r="L123" s="159"/>
      <c r="M123" s="135">
        <v>45383</v>
      </c>
    </row>
    <row r="124" spans="2:13" ht="18.75">
      <c r="B124" s="156">
        <f t="shared" si="8"/>
        <v>115</v>
      </c>
      <c r="C124" s="141"/>
      <c r="D124" s="147"/>
      <c r="E124" s="143" t="str">
        <f t="shared" si="7"/>
        <v/>
      </c>
      <c r="F124" s="144"/>
      <c r="G124" s="148" t="str">
        <f t="shared" si="9"/>
        <v/>
      </c>
      <c r="H124" s="145"/>
      <c r="I124" s="196">
        <v>45748</v>
      </c>
      <c r="J124" s="146">
        <f t="shared" si="6"/>
        <v>125</v>
      </c>
      <c r="K124" s="147"/>
      <c r="L124" s="159"/>
      <c r="M124" s="135">
        <v>45383</v>
      </c>
    </row>
    <row r="125" spans="2:13" ht="18.75">
      <c r="B125" s="156">
        <f t="shared" si="8"/>
        <v>116</v>
      </c>
      <c r="C125" s="141"/>
      <c r="D125" s="147"/>
      <c r="E125" s="143" t="str">
        <f t="shared" si="7"/>
        <v/>
      </c>
      <c r="F125" s="144"/>
      <c r="G125" s="148" t="str">
        <f t="shared" si="9"/>
        <v/>
      </c>
      <c r="H125" s="145"/>
      <c r="I125" s="196">
        <v>45748</v>
      </c>
      <c r="J125" s="146">
        <f t="shared" si="6"/>
        <v>125</v>
      </c>
      <c r="K125" s="147"/>
      <c r="L125" s="159"/>
      <c r="M125" s="135">
        <v>45383</v>
      </c>
    </row>
    <row r="126" spans="2:13" ht="18.75">
      <c r="B126" s="156">
        <f t="shared" si="8"/>
        <v>117</v>
      </c>
      <c r="C126" s="141"/>
      <c r="D126" s="147"/>
      <c r="E126" s="143" t="str">
        <f t="shared" si="7"/>
        <v/>
      </c>
      <c r="F126" s="144"/>
      <c r="G126" s="148" t="str">
        <f t="shared" si="9"/>
        <v/>
      </c>
      <c r="H126" s="145"/>
      <c r="I126" s="196">
        <v>45748</v>
      </c>
      <c r="J126" s="146">
        <f t="shared" si="6"/>
        <v>125</v>
      </c>
      <c r="K126" s="147"/>
      <c r="L126" s="159"/>
      <c r="M126" s="135">
        <v>45383</v>
      </c>
    </row>
    <row r="127" spans="2:13" ht="18.75">
      <c r="B127" s="156">
        <f t="shared" si="8"/>
        <v>118</v>
      </c>
      <c r="C127" s="141"/>
      <c r="D127" s="147"/>
      <c r="E127" s="143" t="str">
        <f t="shared" si="7"/>
        <v/>
      </c>
      <c r="F127" s="144"/>
      <c r="G127" s="148" t="str">
        <f t="shared" si="9"/>
        <v/>
      </c>
      <c r="H127" s="145"/>
      <c r="I127" s="196">
        <v>45748</v>
      </c>
      <c r="J127" s="146">
        <f t="shared" si="6"/>
        <v>125</v>
      </c>
      <c r="K127" s="147"/>
      <c r="L127" s="159"/>
      <c r="M127" s="135">
        <v>45383</v>
      </c>
    </row>
    <row r="128" spans="2:13" ht="18.75">
      <c r="B128" s="156">
        <f t="shared" si="8"/>
        <v>119</v>
      </c>
      <c r="C128" s="141"/>
      <c r="D128" s="147"/>
      <c r="E128" s="143" t="str">
        <f t="shared" si="7"/>
        <v/>
      </c>
      <c r="F128" s="144"/>
      <c r="G128" s="148" t="str">
        <f t="shared" si="9"/>
        <v/>
      </c>
      <c r="H128" s="145"/>
      <c r="I128" s="196">
        <v>45748</v>
      </c>
      <c r="J128" s="146">
        <f t="shared" si="6"/>
        <v>125</v>
      </c>
      <c r="K128" s="147"/>
      <c r="L128" s="159"/>
      <c r="M128" s="135">
        <v>45383</v>
      </c>
    </row>
    <row r="129" spans="2:13" ht="18.75">
      <c r="B129" s="156">
        <f t="shared" si="8"/>
        <v>120</v>
      </c>
      <c r="C129" s="141"/>
      <c r="D129" s="147"/>
      <c r="E129" s="143" t="str">
        <f t="shared" si="7"/>
        <v/>
      </c>
      <c r="F129" s="144"/>
      <c r="G129" s="148" t="str">
        <f t="shared" si="9"/>
        <v/>
      </c>
      <c r="H129" s="145"/>
      <c r="I129" s="196">
        <v>45748</v>
      </c>
      <c r="J129" s="146">
        <f t="shared" si="6"/>
        <v>125</v>
      </c>
      <c r="K129" s="147"/>
      <c r="L129" s="159"/>
      <c r="M129" s="135">
        <v>45383</v>
      </c>
    </row>
    <row r="130" spans="2:13" ht="18.75">
      <c r="B130" s="156">
        <f t="shared" si="8"/>
        <v>121</v>
      </c>
      <c r="C130" s="141"/>
      <c r="D130" s="147"/>
      <c r="E130" s="143" t="str">
        <f t="shared" si="7"/>
        <v/>
      </c>
      <c r="F130" s="144"/>
      <c r="G130" s="148" t="str">
        <f t="shared" si="9"/>
        <v/>
      </c>
      <c r="H130" s="145"/>
      <c r="I130" s="196">
        <v>45748</v>
      </c>
      <c r="J130" s="146">
        <f t="shared" si="6"/>
        <v>125</v>
      </c>
      <c r="K130" s="147"/>
      <c r="L130" s="159"/>
      <c r="M130" s="135">
        <v>45383</v>
      </c>
    </row>
    <row r="131" spans="2:13" ht="18.75">
      <c r="B131" s="156">
        <f t="shared" si="8"/>
        <v>122</v>
      </c>
      <c r="C131" s="141"/>
      <c r="D131" s="151"/>
      <c r="E131" s="143" t="str">
        <f t="shared" si="7"/>
        <v/>
      </c>
      <c r="F131" s="152"/>
      <c r="G131" s="148" t="str">
        <f t="shared" si="9"/>
        <v/>
      </c>
      <c r="H131" s="153"/>
      <c r="I131" s="196">
        <v>45748</v>
      </c>
      <c r="J131" s="146">
        <f t="shared" si="6"/>
        <v>125</v>
      </c>
      <c r="K131" s="147"/>
      <c r="L131" s="159"/>
      <c r="M131" s="135">
        <v>45383</v>
      </c>
    </row>
    <row r="132" spans="2:13" ht="18.75">
      <c r="B132" s="156">
        <f t="shared" si="8"/>
        <v>123</v>
      </c>
      <c r="C132" s="141"/>
      <c r="D132" s="151"/>
      <c r="E132" s="143" t="str">
        <f t="shared" si="7"/>
        <v/>
      </c>
      <c r="F132" s="152"/>
      <c r="G132" s="148" t="str">
        <f t="shared" si="9"/>
        <v/>
      </c>
      <c r="H132" s="153"/>
      <c r="I132" s="196">
        <v>45748</v>
      </c>
      <c r="J132" s="146">
        <f t="shared" si="6"/>
        <v>125</v>
      </c>
      <c r="K132" s="147"/>
      <c r="L132" s="159"/>
      <c r="M132" s="135">
        <v>45383</v>
      </c>
    </row>
    <row r="133" spans="2:13" ht="18.75">
      <c r="B133" s="156">
        <f t="shared" si="8"/>
        <v>124</v>
      </c>
      <c r="C133" s="141"/>
      <c r="D133" s="151"/>
      <c r="E133" s="143" t="str">
        <f t="shared" si="7"/>
        <v/>
      </c>
      <c r="F133" s="152"/>
      <c r="G133" s="148" t="str">
        <f t="shared" si="9"/>
        <v/>
      </c>
      <c r="H133" s="153"/>
      <c r="I133" s="196">
        <v>45748</v>
      </c>
      <c r="J133" s="146">
        <f t="shared" si="6"/>
        <v>125</v>
      </c>
      <c r="K133" s="147"/>
      <c r="L133" s="159"/>
      <c r="M133" s="135">
        <v>45383</v>
      </c>
    </row>
    <row r="134" spans="2:13" ht="18.75">
      <c r="B134" s="156">
        <f t="shared" si="8"/>
        <v>125</v>
      </c>
      <c r="C134" s="141"/>
      <c r="D134" s="151"/>
      <c r="E134" s="143" t="str">
        <f t="shared" si="7"/>
        <v/>
      </c>
      <c r="F134" s="152"/>
      <c r="G134" s="148" t="str">
        <f t="shared" si="9"/>
        <v/>
      </c>
      <c r="H134" s="153"/>
      <c r="I134" s="196">
        <v>45748</v>
      </c>
      <c r="J134" s="146">
        <f t="shared" ref="J134:J197" si="10">DATEDIF(H134,I134,"Y")</f>
        <v>125</v>
      </c>
      <c r="K134" s="147"/>
      <c r="L134" s="159"/>
      <c r="M134" s="135">
        <v>45383</v>
      </c>
    </row>
    <row r="135" spans="2:13" ht="18.75">
      <c r="B135" s="156">
        <f t="shared" si="8"/>
        <v>126</v>
      </c>
      <c r="C135" s="141"/>
      <c r="D135" s="151"/>
      <c r="E135" s="143" t="str">
        <f t="shared" ref="E135:E198" si="11">PHONETIC(D135)</f>
        <v/>
      </c>
      <c r="F135" s="152"/>
      <c r="G135" s="148" t="str">
        <f t="shared" si="9"/>
        <v/>
      </c>
      <c r="H135" s="153"/>
      <c r="I135" s="196">
        <v>45748</v>
      </c>
      <c r="J135" s="146">
        <f t="shared" si="10"/>
        <v>125</v>
      </c>
      <c r="K135" s="147"/>
      <c r="L135" s="159"/>
      <c r="M135" s="135">
        <v>45383</v>
      </c>
    </row>
    <row r="136" spans="2:13" ht="18.75">
      <c r="B136" s="156">
        <f t="shared" si="8"/>
        <v>127</v>
      </c>
      <c r="C136" s="141"/>
      <c r="D136" s="151"/>
      <c r="E136" s="143" t="str">
        <f t="shared" si="11"/>
        <v/>
      </c>
      <c r="F136" s="152"/>
      <c r="G136" s="148" t="str">
        <f t="shared" si="9"/>
        <v/>
      </c>
      <c r="H136" s="153"/>
      <c r="I136" s="196">
        <v>45748</v>
      </c>
      <c r="J136" s="146">
        <f t="shared" si="10"/>
        <v>125</v>
      </c>
      <c r="K136" s="147"/>
      <c r="L136" s="159"/>
      <c r="M136" s="135">
        <v>45383</v>
      </c>
    </row>
    <row r="137" spans="2:13" ht="18.75">
      <c r="B137" s="156">
        <f t="shared" si="8"/>
        <v>128</v>
      </c>
      <c r="C137" s="141"/>
      <c r="D137" s="151"/>
      <c r="E137" s="143" t="str">
        <f t="shared" si="11"/>
        <v/>
      </c>
      <c r="F137" s="152"/>
      <c r="G137" s="148" t="str">
        <f t="shared" si="9"/>
        <v/>
      </c>
      <c r="H137" s="153"/>
      <c r="I137" s="196">
        <v>45748</v>
      </c>
      <c r="J137" s="146">
        <f t="shared" si="10"/>
        <v>125</v>
      </c>
      <c r="K137" s="147"/>
      <c r="L137" s="159"/>
      <c r="M137" s="135">
        <v>45383</v>
      </c>
    </row>
    <row r="138" spans="2:13" ht="18.75">
      <c r="B138" s="156">
        <f t="shared" si="8"/>
        <v>129</v>
      </c>
      <c r="C138" s="141"/>
      <c r="D138" s="151"/>
      <c r="E138" s="143" t="str">
        <f t="shared" si="11"/>
        <v/>
      </c>
      <c r="F138" s="152"/>
      <c r="G138" s="148" t="str">
        <f t="shared" si="9"/>
        <v/>
      </c>
      <c r="H138" s="153"/>
      <c r="I138" s="196">
        <v>45748</v>
      </c>
      <c r="J138" s="146">
        <f t="shared" si="10"/>
        <v>125</v>
      </c>
      <c r="K138" s="147"/>
      <c r="L138" s="159"/>
      <c r="M138" s="135">
        <v>45383</v>
      </c>
    </row>
    <row r="139" spans="2:13" ht="18.75">
      <c r="B139" s="156">
        <f t="shared" si="8"/>
        <v>130</v>
      </c>
      <c r="C139" s="141"/>
      <c r="D139" s="151"/>
      <c r="E139" s="143" t="str">
        <f t="shared" si="11"/>
        <v/>
      </c>
      <c r="F139" s="152"/>
      <c r="G139" s="148" t="str">
        <f t="shared" si="9"/>
        <v/>
      </c>
      <c r="H139" s="153"/>
      <c r="I139" s="196">
        <v>45748</v>
      </c>
      <c r="J139" s="146">
        <f t="shared" si="10"/>
        <v>125</v>
      </c>
      <c r="K139" s="147"/>
      <c r="L139" s="159"/>
      <c r="M139" s="135">
        <v>45383</v>
      </c>
    </row>
    <row r="140" spans="2:13" ht="18.75">
      <c r="B140" s="156">
        <f t="shared" ref="B140:B203" si="12">ROW()-9</f>
        <v>131</v>
      </c>
      <c r="C140" s="141"/>
      <c r="D140" s="151"/>
      <c r="E140" s="143" t="str">
        <f t="shared" si="11"/>
        <v/>
      </c>
      <c r="F140" s="152"/>
      <c r="G140" s="148" t="str">
        <f t="shared" ref="G140:G203" si="13">PHONETIC(F140)</f>
        <v/>
      </c>
      <c r="H140" s="153"/>
      <c r="I140" s="196">
        <v>45748</v>
      </c>
      <c r="J140" s="146">
        <f t="shared" si="10"/>
        <v>125</v>
      </c>
      <c r="K140" s="147"/>
      <c r="L140" s="159"/>
      <c r="M140" s="135">
        <v>45383</v>
      </c>
    </row>
    <row r="141" spans="2:13" ht="18.75">
      <c r="B141" s="156">
        <f t="shared" si="12"/>
        <v>132</v>
      </c>
      <c r="C141" s="141"/>
      <c r="D141" s="151"/>
      <c r="E141" s="143" t="str">
        <f t="shared" si="11"/>
        <v/>
      </c>
      <c r="F141" s="152"/>
      <c r="G141" s="148" t="str">
        <f t="shared" si="13"/>
        <v/>
      </c>
      <c r="H141" s="153"/>
      <c r="I141" s="196">
        <v>45748</v>
      </c>
      <c r="J141" s="146">
        <f t="shared" si="10"/>
        <v>125</v>
      </c>
      <c r="K141" s="147"/>
      <c r="L141" s="159"/>
      <c r="M141" s="135">
        <v>45383</v>
      </c>
    </row>
    <row r="142" spans="2:13" ht="18.75">
      <c r="B142" s="156">
        <f t="shared" si="12"/>
        <v>133</v>
      </c>
      <c r="C142" s="141"/>
      <c r="D142" s="151"/>
      <c r="E142" s="143" t="str">
        <f t="shared" si="11"/>
        <v/>
      </c>
      <c r="F142" s="152"/>
      <c r="G142" s="148" t="str">
        <f t="shared" si="13"/>
        <v/>
      </c>
      <c r="H142" s="153"/>
      <c r="I142" s="196">
        <v>45748</v>
      </c>
      <c r="J142" s="146">
        <f t="shared" si="10"/>
        <v>125</v>
      </c>
      <c r="K142" s="147"/>
      <c r="L142" s="159"/>
      <c r="M142" s="135">
        <v>45383</v>
      </c>
    </row>
    <row r="143" spans="2:13" ht="18.75">
      <c r="B143" s="156">
        <f t="shared" si="12"/>
        <v>134</v>
      </c>
      <c r="C143" s="141"/>
      <c r="D143" s="151"/>
      <c r="E143" s="143" t="str">
        <f t="shared" si="11"/>
        <v/>
      </c>
      <c r="F143" s="152"/>
      <c r="G143" s="148" t="str">
        <f t="shared" si="13"/>
        <v/>
      </c>
      <c r="H143" s="153"/>
      <c r="I143" s="196">
        <v>45748</v>
      </c>
      <c r="J143" s="146">
        <f t="shared" si="10"/>
        <v>125</v>
      </c>
      <c r="K143" s="147"/>
      <c r="L143" s="159"/>
      <c r="M143" s="135">
        <v>45383</v>
      </c>
    </row>
    <row r="144" spans="2:13" ht="18.75">
      <c r="B144" s="156">
        <f t="shared" si="12"/>
        <v>135</v>
      </c>
      <c r="C144" s="141"/>
      <c r="D144" s="151"/>
      <c r="E144" s="143" t="str">
        <f t="shared" si="11"/>
        <v/>
      </c>
      <c r="F144" s="152"/>
      <c r="G144" s="148" t="str">
        <f t="shared" si="13"/>
        <v/>
      </c>
      <c r="H144" s="153"/>
      <c r="I144" s="196">
        <v>45748</v>
      </c>
      <c r="J144" s="146">
        <f t="shared" si="10"/>
        <v>125</v>
      </c>
      <c r="K144" s="147"/>
      <c r="L144" s="159"/>
      <c r="M144" s="135">
        <v>45383</v>
      </c>
    </row>
    <row r="145" spans="2:13" ht="18.75">
      <c r="B145" s="156">
        <f t="shared" si="12"/>
        <v>136</v>
      </c>
      <c r="C145" s="141"/>
      <c r="D145" s="151"/>
      <c r="E145" s="143" t="str">
        <f t="shared" si="11"/>
        <v/>
      </c>
      <c r="F145" s="152"/>
      <c r="G145" s="148" t="str">
        <f t="shared" si="13"/>
        <v/>
      </c>
      <c r="H145" s="153"/>
      <c r="I145" s="196">
        <v>45748</v>
      </c>
      <c r="J145" s="146">
        <f t="shared" si="10"/>
        <v>125</v>
      </c>
      <c r="K145" s="147"/>
      <c r="L145" s="159"/>
      <c r="M145" s="135">
        <v>45383</v>
      </c>
    </row>
    <row r="146" spans="2:13" ht="18.75">
      <c r="B146" s="156">
        <f t="shared" si="12"/>
        <v>137</v>
      </c>
      <c r="C146" s="141"/>
      <c r="D146" s="151"/>
      <c r="E146" s="143" t="str">
        <f t="shared" si="11"/>
        <v/>
      </c>
      <c r="F146" s="152"/>
      <c r="G146" s="148" t="str">
        <f t="shared" si="13"/>
        <v/>
      </c>
      <c r="H146" s="153"/>
      <c r="I146" s="196">
        <v>45748</v>
      </c>
      <c r="J146" s="146">
        <f t="shared" si="10"/>
        <v>125</v>
      </c>
      <c r="K146" s="147"/>
      <c r="L146" s="159"/>
      <c r="M146" s="135">
        <v>45383</v>
      </c>
    </row>
    <row r="147" spans="2:13" ht="18.75">
      <c r="B147" s="156">
        <f t="shared" si="12"/>
        <v>138</v>
      </c>
      <c r="C147" s="141"/>
      <c r="D147" s="151"/>
      <c r="E147" s="143" t="str">
        <f t="shared" si="11"/>
        <v/>
      </c>
      <c r="F147" s="152"/>
      <c r="G147" s="148" t="str">
        <f t="shared" si="13"/>
        <v/>
      </c>
      <c r="H147" s="153"/>
      <c r="I147" s="196">
        <v>45748</v>
      </c>
      <c r="J147" s="146">
        <f t="shared" si="10"/>
        <v>125</v>
      </c>
      <c r="K147" s="147"/>
      <c r="L147" s="159"/>
      <c r="M147" s="135">
        <v>45383</v>
      </c>
    </row>
    <row r="148" spans="2:13" ht="18.75">
      <c r="B148" s="156">
        <f t="shared" si="12"/>
        <v>139</v>
      </c>
      <c r="C148" s="141"/>
      <c r="D148" s="151"/>
      <c r="E148" s="143" t="str">
        <f t="shared" si="11"/>
        <v/>
      </c>
      <c r="F148" s="152"/>
      <c r="G148" s="148" t="str">
        <f t="shared" si="13"/>
        <v/>
      </c>
      <c r="H148" s="153"/>
      <c r="I148" s="196">
        <v>45748</v>
      </c>
      <c r="J148" s="146">
        <f t="shared" si="10"/>
        <v>125</v>
      </c>
      <c r="K148" s="147"/>
      <c r="L148" s="159"/>
      <c r="M148" s="135">
        <v>45383</v>
      </c>
    </row>
    <row r="149" spans="2:13" ht="18.75">
      <c r="B149" s="156">
        <f t="shared" si="12"/>
        <v>140</v>
      </c>
      <c r="C149" s="141"/>
      <c r="D149" s="151"/>
      <c r="E149" s="143" t="str">
        <f t="shared" si="11"/>
        <v/>
      </c>
      <c r="F149" s="152"/>
      <c r="G149" s="148" t="str">
        <f t="shared" si="13"/>
        <v/>
      </c>
      <c r="H149" s="153"/>
      <c r="I149" s="196">
        <v>45748</v>
      </c>
      <c r="J149" s="146">
        <f t="shared" si="10"/>
        <v>125</v>
      </c>
      <c r="K149" s="147"/>
      <c r="L149" s="159"/>
      <c r="M149" s="135">
        <v>45383</v>
      </c>
    </row>
    <row r="150" spans="2:13" ht="15.2" customHeight="1">
      <c r="B150" s="156">
        <f t="shared" si="12"/>
        <v>141</v>
      </c>
      <c r="C150" s="141"/>
      <c r="D150" s="151"/>
      <c r="E150" s="143" t="str">
        <f t="shared" si="11"/>
        <v/>
      </c>
      <c r="F150" s="152"/>
      <c r="G150" s="148" t="str">
        <f t="shared" si="13"/>
        <v/>
      </c>
      <c r="H150" s="153"/>
      <c r="I150" s="196">
        <v>45748</v>
      </c>
      <c r="J150" s="146">
        <f t="shared" si="10"/>
        <v>125</v>
      </c>
      <c r="K150" s="147"/>
      <c r="L150" s="159"/>
      <c r="M150" s="135">
        <v>45383</v>
      </c>
    </row>
    <row r="151" spans="2:13" ht="15.2" customHeight="1">
      <c r="B151" s="156">
        <f t="shared" si="12"/>
        <v>142</v>
      </c>
      <c r="C151" s="141"/>
      <c r="D151" s="151"/>
      <c r="E151" s="143" t="str">
        <f t="shared" si="11"/>
        <v/>
      </c>
      <c r="F151" s="152"/>
      <c r="G151" s="148" t="str">
        <f t="shared" si="13"/>
        <v/>
      </c>
      <c r="H151" s="153"/>
      <c r="I151" s="196">
        <v>45748</v>
      </c>
      <c r="J151" s="146">
        <f t="shared" si="10"/>
        <v>125</v>
      </c>
      <c r="K151" s="147"/>
      <c r="L151" s="159"/>
      <c r="M151" s="135">
        <v>45383</v>
      </c>
    </row>
    <row r="152" spans="2:13" ht="15.2" customHeight="1">
      <c r="B152" s="156">
        <f t="shared" si="12"/>
        <v>143</v>
      </c>
      <c r="C152" s="141"/>
      <c r="D152" s="151"/>
      <c r="E152" s="143" t="str">
        <f t="shared" si="11"/>
        <v/>
      </c>
      <c r="F152" s="152"/>
      <c r="G152" s="148" t="str">
        <f t="shared" si="13"/>
        <v/>
      </c>
      <c r="H152" s="153"/>
      <c r="I152" s="196">
        <v>45748</v>
      </c>
      <c r="J152" s="146">
        <f t="shared" si="10"/>
        <v>125</v>
      </c>
      <c r="K152" s="147"/>
      <c r="L152" s="159"/>
      <c r="M152" s="135">
        <v>45383</v>
      </c>
    </row>
    <row r="153" spans="2:13" ht="15.2" customHeight="1">
      <c r="B153" s="156">
        <f t="shared" si="12"/>
        <v>144</v>
      </c>
      <c r="C153" s="141"/>
      <c r="D153" s="151"/>
      <c r="E153" s="143" t="str">
        <f t="shared" si="11"/>
        <v/>
      </c>
      <c r="F153" s="152"/>
      <c r="G153" s="148" t="str">
        <f t="shared" si="13"/>
        <v/>
      </c>
      <c r="H153" s="153"/>
      <c r="I153" s="196">
        <v>45748</v>
      </c>
      <c r="J153" s="146">
        <f t="shared" si="10"/>
        <v>125</v>
      </c>
      <c r="K153" s="147"/>
      <c r="L153" s="159"/>
      <c r="M153" s="135">
        <v>45383</v>
      </c>
    </row>
    <row r="154" spans="2:13" ht="15.2" customHeight="1">
      <c r="B154" s="156">
        <f t="shared" si="12"/>
        <v>145</v>
      </c>
      <c r="C154" s="141"/>
      <c r="D154" s="151"/>
      <c r="E154" s="143" t="str">
        <f t="shared" si="11"/>
        <v/>
      </c>
      <c r="F154" s="152"/>
      <c r="G154" s="148" t="str">
        <f t="shared" si="13"/>
        <v/>
      </c>
      <c r="H154" s="153"/>
      <c r="I154" s="196">
        <v>45748</v>
      </c>
      <c r="J154" s="146">
        <f t="shared" si="10"/>
        <v>125</v>
      </c>
      <c r="K154" s="147"/>
      <c r="L154" s="159"/>
      <c r="M154" s="135">
        <v>45383</v>
      </c>
    </row>
    <row r="155" spans="2:13" ht="15.2" customHeight="1">
      <c r="B155" s="156">
        <f t="shared" si="12"/>
        <v>146</v>
      </c>
      <c r="C155" s="141"/>
      <c r="D155" s="151"/>
      <c r="E155" s="143" t="str">
        <f t="shared" si="11"/>
        <v/>
      </c>
      <c r="F155" s="152"/>
      <c r="G155" s="148" t="str">
        <f t="shared" si="13"/>
        <v/>
      </c>
      <c r="H155" s="153"/>
      <c r="I155" s="196">
        <v>45748</v>
      </c>
      <c r="J155" s="146">
        <f t="shared" si="10"/>
        <v>125</v>
      </c>
      <c r="K155" s="147"/>
      <c r="L155" s="159"/>
      <c r="M155" s="135">
        <v>45383</v>
      </c>
    </row>
    <row r="156" spans="2:13" ht="15.2" customHeight="1">
      <c r="B156" s="156">
        <f t="shared" si="12"/>
        <v>147</v>
      </c>
      <c r="C156" s="141"/>
      <c r="D156" s="151"/>
      <c r="E156" s="143" t="str">
        <f t="shared" si="11"/>
        <v/>
      </c>
      <c r="F156" s="152"/>
      <c r="G156" s="148" t="str">
        <f t="shared" si="13"/>
        <v/>
      </c>
      <c r="H156" s="153"/>
      <c r="I156" s="196">
        <v>45748</v>
      </c>
      <c r="J156" s="146">
        <f t="shared" si="10"/>
        <v>125</v>
      </c>
      <c r="K156" s="147"/>
      <c r="L156" s="159"/>
      <c r="M156" s="135">
        <v>45383</v>
      </c>
    </row>
    <row r="157" spans="2:13" ht="15.2" customHeight="1">
      <c r="B157" s="156">
        <f t="shared" si="12"/>
        <v>148</v>
      </c>
      <c r="C157" s="141"/>
      <c r="D157" s="151"/>
      <c r="E157" s="143" t="str">
        <f t="shared" si="11"/>
        <v/>
      </c>
      <c r="F157" s="152"/>
      <c r="G157" s="148" t="str">
        <f t="shared" si="13"/>
        <v/>
      </c>
      <c r="H157" s="153"/>
      <c r="I157" s="196">
        <v>45748</v>
      </c>
      <c r="J157" s="146">
        <f t="shared" si="10"/>
        <v>125</v>
      </c>
      <c r="K157" s="147"/>
      <c r="L157" s="159"/>
      <c r="M157" s="135">
        <v>45383</v>
      </c>
    </row>
    <row r="158" spans="2:13" ht="15.2" customHeight="1">
      <c r="B158" s="156">
        <f t="shared" si="12"/>
        <v>149</v>
      </c>
      <c r="C158" s="141"/>
      <c r="D158" s="151"/>
      <c r="E158" s="143" t="str">
        <f t="shared" si="11"/>
        <v/>
      </c>
      <c r="F158" s="152"/>
      <c r="G158" s="148" t="str">
        <f t="shared" si="13"/>
        <v/>
      </c>
      <c r="H158" s="153"/>
      <c r="I158" s="196">
        <v>45748</v>
      </c>
      <c r="J158" s="146">
        <f t="shared" si="10"/>
        <v>125</v>
      </c>
      <c r="K158" s="147"/>
      <c r="L158" s="159"/>
      <c r="M158" s="135">
        <v>45383</v>
      </c>
    </row>
    <row r="159" spans="2:13" ht="15.2" customHeight="1">
      <c r="B159" s="156">
        <f t="shared" si="12"/>
        <v>150</v>
      </c>
      <c r="C159" s="141"/>
      <c r="D159" s="151"/>
      <c r="E159" s="143" t="str">
        <f t="shared" si="11"/>
        <v/>
      </c>
      <c r="F159" s="152"/>
      <c r="G159" s="148" t="str">
        <f t="shared" si="13"/>
        <v/>
      </c>
      <c r="H159" s="153"/>
      <c r="I159" s="196">
        <v>45748</v>
      </c>
      <c r="J159" s="146">
        <f t="shared" si="10"/>
        <v>125</v>
      </c>
      <c r="K159" s="147"/>
      <c r="L159" s="159"/>
      <c r="M159" s="135">
        <v>45383</v>
      </c>
    </row>
    <row r="160" spans="2:13" ht="15.2" customHeight="1">
      <c r="B160" s="156">
        <f t="shared" si="12"/>
        <v>151</v>
      </c>
      <c r="C160" s="141"/>
      <c r="D160" s="151"/>
      <c r="E160" s="143" t="str">
        <f t="shared" si="11"/>
        <v/>
      </c>
      <c r="F160" s="152"/>
      <c r="G160" s="148" t="str">
        <f t="shared" si="13"/>
        <v/>
      </c>
      <c r="H160" s="153"/>
      <c r="I160" s="196">
        <v>45748</v>
      </c>
      <c r="J160" s="146">
        <f t="shared" si="10"/>
        <v>125</v>
      </c>
      <c r="K160" s="147"/>
      <c r="L160" s="159"/>
      <c r="M160" s="135">
        <v>45383</v>
      </c>
    </row>
    <row r="161" spans="2:13" ht="15.2" customHeight="1">
      <c r="B161" s="156">
        <f t="shared" si="12"/>
        <v>152</v>
      </c>
      <c r="C161" s="141"/>
      <c r="D161" s="151"/>
      <c r="E161" s="143" t="str">
        <f t="shared" si="11"/>
        <v/>
      </c>
      <c r="F161" s="152"/>
      <c r="G161" s="148" t="str">
        <f t="shared" si="13"/>
        <v/>
      </c>
      <c r="H161" s="153"/>
      <c r="I161" s="196">
        <v>45748</v>
      </c>
      <c r="J161" s="146">
        <f t="shared" si="10"/>
        <v>125</v>
      </c>
      <c r="K161" s="147"/>
      <c r="L161" s="159"/>
      <c r="M161" s="135">
        <v>45383</v>
      </c>
    </row>
    <row r="162" spans="2:13" ht="15.2" customHeight="1">
      <c r="B162" s="156">
        <f t="shared" si="12"/>
        <v>153</v>
      </c>
      <c r="C162" s="141"/>
      <c r="D162" s="151"/>
      <c r="E162" s="143" t="str">
        <f t="shared" si="11"/>
        <v/>
      </c>
      <c r="F162" s="152"/>
      <c r="G162" s="148" t="str">
        <f t="shared" si="13"/>
        <v/>
      </c>
      <c r="H162" s="153"/>
      <c r="I162" s="196">
        <v>45748</v>
      </c>
      <c r="J162" s="146">
        <f t="shared" si="10"/>
        <v>125</v>
      </c>
      <c r="K162" s="147"/>
      <c r="L162" s="159"/>
      <c r="M162" s="135">
        <v>45383</v>
      </c>
    </row>
    <row r="163" spans="2:13" ht="15.2" customHeight="1">
      <c r="B163" s="156">
        <f t="shared" si="12"/>
        <v>154</v>
      </c>
      <c r="C163" s="141"/>
      <c r="D163" s="151"/>
      <c r="E163" s="143" t="str">
        <f t="shared" si="11"/>
        <v/>
      </c>
      <c r="F163" s="152"/>
      <c r="G163" s="148" t="str">
        <f t="shared" si="13"/>
        <v/>
      </c>
      <c r="H163" s="153"/>
      <c r="I163" s="196">
        <v>45748</v>
      </c>
      <c r="J163" s="146">
        <f t="shared" si="10"/>
        <v>125</v>
      </c>
      <c r="K163" s="147"/>
      <c r="L163" s="159"/>
      <c r="M163" s="135">
        <v>45383</v>
      </c>
    </row>
    <row r="164" spans="2:13" ht="15.2" customHeight="1">
      <c r="B164" s="156">
        <f t="shared" si="12"/>
        <v>155</v>
      </c>
      <c r="C164" s="141"/>
      <c r="D164" s="151"/>
      <c r="E164" s="143" t="str">
        <f t="shared" si="11"/>
        <v/>
      </c>
      <c r="F164" s="152"/>
      <c r="G164" s="148" t="str">
        <f t="shared" si="13"/>
        <v/>
      </c>
      <c r="H164" s="153"/>
      <c r="I164" s="196">
        <v>45748</v>
      </c>
      <c r="J164" s="146">
        <f t="shared" si="10"/>
        <v>125</v>
      </c>
      <c r="K164" s="147"/>
      <c r="L164" s="159"/>
      <c r="M164" s="135">
        <v>45383</v>
      </c>
    </row>
    <row r="165" spans="2:13" ht="15.2" customHeight="1">
      <c r="B165" s="156">
        <f t="shared" si="12"/>
        <v>156</v>
      </c>
      <c r="C165" s="141"/>
      <c r="D165" s="151"/>
      <c r="E165" s="143" t="str">
        <f t="shared" si="11"/>
        <v/>
      </c>
      <c r="F165" s="152"/>
      <c r="G165" s="148" t="str">
        <f t="shared" si="13"/>
        <v/>
      </c>
      <c r="H165" s="153"/>
      <c r="I165" s="196">
        <v>45748</v>
      </c>
      <c r="J165" s="146">
        <f t="shared" si="10"/>
        <v>125</v>
      </c>
      <c r="K165" s="147"/>
      <c r="L165" s="159"/>
      <c r="M165" s="135">
        <v>45383</v>
      </c>
    </row>
    <row r="166" spans="2:13" ht="15.2" customHeight="1">
      <c r="B166" s="156">
        <f t="shared" si="12"/>
        <v>157</v>
      </c>
      <c r="C166" s="141"/>
      <c r="D166" s="151"/>
      <c r="E166" s="143" t="str">
        <f t="shared" si="11"/>
        <v/>
      </c>
      <c r="F166" s="152"/>
      <c r="G166" s="148" t="str">
        <f t="shared" si="13"/>
        <v/>
      </c>
      <c r="H166" s="153"/>
      <c r="I166" s="196">
        <v>45748</v>
      </c>
      <c r="J166" s="146">
        <f t="shared" si="10"/>
        <v>125</v>
      </c>
      <c r="K166" s="147"/>
      <c r="L166" s="159"/>
      <c r="M166" s="135">
        <v>45383</v>
      </c>
    </row>
    <row r="167" spans="2:13" ht="15.2" customHeight="1">
      <c r="B167" s="156">
        <f t="shared" si="12"/>
        <v>158</v>
      </c>
      <c r="C167" s="141"/>
      <c r="D167" s="151"/>
      <c r="E167" s="143" t="str">
        <f t="shared" si="11"/>
        <v/>
      </c>
      <c r="F167" s="152"/>
      <c r="G167" s="148" t="str">
        <f t="shared" si="13"/>
        <v/>
      </c>
      <c r="H167" s="153"/>
      <c r="I167" s="196">
        <v>45748</v>
      </c>
      <c r="J167" s="146">
        <f t="shared" si="10"/>
        <v>125</v>
      </c>
      <c r="K167" s="147"/>
      <c r="L167" s="159"/>
      <c r="M167" s="135">
        <v>45383</v>
      </c>
    </row>
    <row r="168" spans="2:13" ht="15.2" customHeight="1">
      <c r="B168" s="156">
        <f t="shared" si="12"/>
        <v>159</v>
      </c>
      <c r="C168" s="141"/>
      <c r="D168" s="151"/>
      <c r="E168" s="143" t="str">
        <f t="shared" si="11"/>
        <v/>
      </c>
      <c r="F168" s="152"/>
      <c r="G168" s="148" t="str">
        <f t="shared" si="13"/>
        <v/>
      </c>
      <c r="H168" s="153"/>
      <c r="I168" s="196">
        <v>45748</v>
      </c>
      <c r="J168" s="146">
        <f t="shared" si="10"/>
        <v>125</v>
      </c>
      <c r="K168" s="147"/>
      <c r="L168" s="159"/>
      <c r="M168" s="135">
        <v>45383</v>
      </c>
    </row>
    <row r="169" spans="2:13" ht="15.2" customHeight="1">
      <c r="B169" s="156">
        <f t="shared" si="12"/>
        <v>160</v>
      </c>
      <c r="C169" s="141"/>
      <c r="D169" s="151"/>
      <c r="E169" s="143" t="str">
        <f t="shared" si="11"/>
        <v/>
      </c>
      <c r="F169" s="152"/>
      <c r="G169" s="148" t="str">
        <f t="shared" si="13"/>
        <v/>
      </c>
      <c r="H169" s="153"/>
      <c r="I169" s="196">
        <v>45748</v>
      </c>
      <c r="J169" s="146">
        <f t="shared" si="10"/>
        <v>125</v>
      </c>
      <c r="K169" s="147"/>
      <c r="L169" s="159"/>
      <c r="M169" s="135">
        <v>45383</v>
      </c>
    </row>
    <row r="170" spans="2:13" ht="15.2" customHeight="1">
      <c r="B170" s="156">
        <f t="shared" si="12"/>
        <v>161</v>
      </c>
      <c r="C170" s="141"/>
      <c r="D170" s="151"/>
      <c r="E170" s="143" t="str">
        <f t="shared" si="11"/>
        <v/>
      </c>
      <c r="F170" s="152"/>
      <c r="G170" s="148" t="str">
        <f t="shared" si="13"/>
        <v/>
      </c>
      <c r="H170" s="153"/>
      <c r="I170" s="196">
        <v>45748</v>
      </c>
      <c r="J170" s="146">
        <f t="shared" si="10"/>
        <v>125</v>
      </c>
      <c r="K170" s="147"/>
      <c r="L170" s="159"/>
      <c r="M170" s="135">
        <v>45383</v>
      </c>
    </row>
    <row r="171" spans="2:13" ht="15.2" customHeight="1">
      <c r="B171" s="156">
        <f t="shared" si="12"/>
        <v>162</v>
      </c>
      <c r="C171" s="141"/>
      <c r="D171" s="151"/>
      <c r="E171" s="143" t="str">
        <f t="shared" si="11"/>
        <v/>
      </c>
      <c r="F171" s="152"/>
      <c r="G171" s="148" t="str">
        <f t="shared" si="13"/>
        <v/>
      </c>
      <c r="H171" s="153"/>
      <c r="I171" s="196">
        <v>45748</v>
      </c>
      <c r="J171" s="146">
        <f t="shared" si="10"/>
        <v>125</v>
      </c>
      <c r="K171" s="147"/>
      <c r="L171" s="159"/>
      <c r="M171" s="135">
        <v>45383</v>
      </c>
    </row>
    <row r="172" spans="2:13" ht="15.2" customHeight="1">
      <c r="B172" s="156">
        <f t="shared" si="12"/>
        <v>163</v>
      </c>
      <c r="C172" s="141"/>
      <c r="D172" s="151"/>
      <c r="E172" s="143" t="str">
        <f t="shared" si="11"/>
        <v/>
      </c>
      <c r="F172" s="152"/>
      <c r="G172" s="148" t="str">
        <f t="shared" si="13"/>
        <v/>
      </c>
      <c r="H172" s="153"/>
      <c r="I172" s="196">
        <v>45748</v>
      </c>
      <c r="J172" s="146">
        <f t="shared" si="10"/>
        <v>125</v>
      </c>
      <c r="K172" s="147"/>
      <c r="L172" s="159"/>
      <c r="M172" s="135">
        <v>45383</v>
      </c>
    </row>
    <row r="173" spans="2:13" ht="15.2" customHeight="1">
      <c r="B173" s="156">
        <f t="shared" si="12"/>
        <v>164</v>
      </c>
      <c r="C173" s="141"/>
      <c r="D173" s="151"/>
      <c r="E173" s="143" t="str">
        <f t="shared" si="11"/>
        <v/>
      </c>
      <c r="F173" s="152"/>
      <c r="G173" s="148" t="str">
        <f t="shared" si="13"/>
        <v/>
      </c>
      <c r="H173" s="153"/>
      <c r="I173" s="196">
        <v>45748</v>
      </c>
      <c r="J173" s="146">
        <f t="shared" si="10"/>
        <v>125</v>
      </c>
      <c r="K173" s="147"/>
      <c r="L173" s="159"/>
      <c r="M173" s="135">
        <v>45383</v>
      </c>
    </row>
    <row r="174" spans="2:13" ht="15.2" customHeight="1">
      <c r="B174" s="156">
        <f t="shared" si="12"/>
        <v>165</v>
      </c>
      <c r="C174" s="141"/>
      <c r="D174" s="151"/>
      <c r="E174" s="143" t="str">
        <f t="shared" si="11"/>
        <v/>
      </c>
      <c r="F174" s="152"/>
      <c r="G174" s="148" t="str">
        <f t="shared" si="13"/>
        <v/>
      </c>
      <c r="H174" s="153"/>
      <c r="I174" s="196">
        <v>45748</v>
      </c>
      <c r="J174" s="146">
        <f t="shared" si="10"/>
        <v>125</v>
      </c>
      <c r="K174" s="147"/>
      <c r="L174" s="159"/>
      <c r="M174" s="135">
        <v>45383</v>
      </c>
    </row>
    <row r="175" spans="2:13" ht="15.2" customHeight="1">
      <c r="B175" s="156">
        <f t="shared" si="12"/>
        <v>166</v>
      </c>
      <c r="C175" s="141"/>
      <c r="D175" s="151"/>
      <c r="E175" s="143" t="str">
        <f t="shared" si="11"/>
        <v/>
      </c>
      <c r="F175" s="152"/>
      <c r="G175" s="148" t="str">
        <f t="shared" si="13"/>
        <v/>
      </c>
      <c r="H175" s="153"/>
      <c r="I175" s="196">
        <v>45748</v>
      </c>
      <c r="J175" s="146">
        <f t="shared" si="10"/>
        <v>125</v>
      </c>
      <c r="K175" s="147"/>
      <c r="L175" s="159"/>
      <c r="M175" s="135">
        <v>45383</v>
      </c>
    </row>
    <row r="176" spans="2:13" ht="15.2" customHeight="1">
      <c r="B176" s="156">
        <f t="shared" si="12"/>
        <v>167</v>
      </c>
      <c r="C176" s="141"/>
      <c r="D176" s="151"/>
      <c r="E176" s="143" t="str">
        <f t="shared" si="11"/>
        <v/>
      </c>
      <c r="F176" s="152"/>
      <c r="G176" s="148" t="str">
        <f t="shared" si="13"/>
        <v/>
      </c>
      <c r="H176" s="153"/>
      <c r="I176" s="196">
        <v>45748</v>
      </c>
      <c r="J176" s="146">
        <f t="shared" si="10"/>
        <v>125</v>
      </c>
      <c r="K176" s="147"/>
      <c r="L176" s="159"/>
      <c r="M176" s="135">
        <v>45383</v>
      </c>
    </row>
    <row r="177" spans="2:13" ht="15.2" customHeight="1">
      <c r="B177" s="156">
        <f t="shared" si="12"/>
        <v>168</v>
      </c>
      <c r="C177" s="141"/>
      <c r="D177" s="151"/>
      <c r="E177" s="143" t="str">
        <f t="shared" si="11"/>
        <v/>
      </c>
      <c r="F177" s="152"/>
      <c r="G177" s="148" t="str">
        <f t="shared" si="13"/>
        <v/>
      </c>
      <c r="H177" s="153"/>
      <c r="I177" s="196">
        <v>45748</v>
      </c>
      <c r="J177" s="146">
        <f t="shared" si="10"/>
        <v>125</v>
      </c>
      <c r="K177" s="147"/>
      <c r="L177" s="159"/>
      <c r="M177" s="135">
        <v>45383</v>
      </c>
    </row>
    <row r="178" spans="2:13" ht="15.2" customHeight="1">
      <c r="B178" s="156">
        <f t="shared" si="12"/>
        <v>169</v>
      </c>
      <c r="C178" s="141"/>
      <c r="D178" s="151"/>
      <c r="E178" s="143" t="str">
        <f t="shared" si="11"/>
        <v/>
      </c>
      <c r="F178" s="152"/>
      <c r="G178" s="148" t="str">
        <f t="shared" si="13"/>
        <v/>
      </c>
      <c r="H178" s="153"/>
      <c r="I178" s="196">
        <v>45748</v>
      </c>
      <c r="J178" s="146">
        <f t="shared" si="10"/>
        <v>125</v>
      </c>
      <c r="K178" s="147"/>
      <c r="L178" s="159"/>
      <c r="M178" s="135">
        <v>45383</v>
      </c>
    </row>
    <row r="179" spans="2:13" ht="15.2" customHeight="1">
      <c r="B179" s="156">
        <f t="shared" si="12"/>
        <v>170</v>
      </c>
      <c r="C179" s="141"/>
      <c r="D179" s="151"/>
      <c r="E179" s="143" t="str">
        <f t="shared" si="11"/>
        <v/>
      </c>
      <c r="F179" s="152"/>
      <c r="G179" s="148" t="str">
        <f t="shared" si="13"/>
        <v/>
      </c>
      <c r="H179" s="153"/>
      <c r="I179" s="196">
        <v>45748</v>
      </c>
      <c r="J179" s="146">
        <f t="shared" si="10"/>
        <v>125</v>
      </c>
      <c r="K179" s="147"/>
      <c r="L179" s="159"/>
      <c r="M179" s="135">
        <v>45383</v>
      </c>
    </row>
    <row r="180" spans="2:13" ht="15.2" customHeight="1">
      <c r="B180" s="156">
        <f t="shared" si="12"/>
        <v>171</v>
      </c>
      <c r="C180" s="141"/>
      <c r="D180" s="151"/>
      <c r="E180" s="143" t="str">
        <f t="shared" si="11"/>
        <v/>
      </c>
      <c r="F180" s="152"/>
      <c r="G180" s="148" t="str">
        <f t="shared" si="13"/>
        <v/>
      </c>
      <c r="H180" s="153"/>
      <c r="I180" s="196">
        <v>45748</v>
      </c>
      <c r="J180" s="146">
        <f t="shared" si="10"/>
        <v>125</v>
      </c>
      <c r="K180" s="147"/>
      <c r="L180" s="159"/>
      <c r="M180" s="135">
        <v>45383</v>
      </c>
    </row>
    <row r="181" spans="2:13" ht="15.2" customHeight="1">
      <c r="B181" s="156">
        <f t="shared" si="12"/>
        <v>172</v>
      </c>
      <c r="C181" s="141"/>
      <c r="D181" s="151"/>
      <c r="E181" s="143" t="str">
        <f t="shared" si="11"/>
        <v/>
      </c>
      <c r="F181" s="152"/>
      <c r="G181" s="148" t="str">
        <f t="shared" si="13"/>
        <v/>
      </c>
      <c r="H181" s="153"/>
      <c r="I181" s="196">
        <v>45748</v>
      </c>
      <c r="J181" s="146">
        <f t="shared" si="10"/>
        <v>125</v>
      </c>
      <c r="K181" s="147"/>
      <c r="L181" s="159"/>
      <c r="M181" s="135">
        <v>45383</v>
      </c>
    </row>
    <row r="182" spans="2:13" ht="15.2" customHeight="1">
      <c r="B182" s="156">
        <f t="shared" si="12"/>
        <v>173</v>
      </c>
      <c r="C182" s="141"/>
      <c r="D182" s="151"/>
      <c r="E182" s="143" t="str">
        <f t="shared" si="11"/>
        <v/>
      </c>
      <c r="F182" s="152"/>
      <c r="G182" s="148" t="str">
        <f t="shared" si="13"/>
        <v/>
      </c>
      <c r="H182" s="153"/>
      <c r="I182" s="196">
        <v>45748</v>
      </c>
      <c r="J182" s="146">
        <f t="shared" si="10"/>
        <v>125</v>
      </c>
      <c r="K182" s="147"/>
      <c r="L182" s="159"/>
      <c r="M182" s="135">
        <v>45383</v>
      </c>
    </row>
    <row r="183" spans="2:13" ht="15.2" customHeight="1">
      <c r="B183" s="156">
        <f t="shared" si="12"/>
        <v>174</v>
      </c>
      <c r="C183" s="141"/>
      <c r="D183" s="151"/>
      <c r="E183" s="143" t="str">
        <f t="shared" si="11"/>
        <v/>
      </c>
      <c r="F183" s="152"/>
      <c r="G183" s="148" t="str">
        <f t="shared" si="13"/>
        <v/>
      </c>
      <c r="H183" s="153"/>
      <c r="I183" s="196">
        <v>45748</v>
      </c>
      <c r="J183" s="146">
        <f t="shared" si="10"/>
        <v>125</v>
      </c>
      <c r="K183" s="147"/>
      <c r="L183" s="159"/>
      <c r="M183" s="135">
        <v>45383</v>
      </c>
    </row>
    <row r="184" spans="2:13" ht="15.2" customHeight="1">
      <c r="B184" s="156">
        <f t="shared" si="12"/>
        <v>175</v>
      </c>
      <c r="C184" s="141"/>
      <c r="D184" s="151"/>
      <c r="E184" s="143" t="str">
        <f t="shared" si="11"/>
        <v/>
      </c>
      <c r="F184" s="152"/>
      <c r="G184" s="148" t="str">
        <f t="shared" si="13"/>
        <v/>
      </c>
      <c r="H184" s="153"/>
      <c r="I184" s="196">
        <v>45748</v>
      </c>
      <c r="J184" s="146">
        <f t="shared" si="10"/>
        <v>125</v>
      </c>
      <c r="K184" s="147"/>
      <c r="L184" s="159"/>
      <c r="M184" s="135">
        <v>45383</v>
      </c>
    </row>
    <row r="185" spans="2:13" ht="15.2" customHeight="1">
      <c r="B185" s="156">
        <f t="shared" si="12"/>
        <v>176</v>
      </c>
      <c r="C185" s="141"/>
      <c r="D185" s="151"/>
      <c r="E185" s="143" t="str">
        <f t="shared" si="11"/>
        <v/>
      </c>
      <c r="F185" s="152"/>
      <c r="G185" s="148" t="str">
        <f t="shared" si="13"/>
        <v/>
      </c>
      <c r="H185" s="153"/>
      <c r="I185" s="196">
        <v>45748</v>
      </c>
      <c r="J185" s="146">
        <f t="shared" si="10"/>
        <v>125</v>
      </c>
      <c r="K185" s="147"/>
      <c r="L185" s="159"/>
      <c r="M185" s="135">
        <v>45383</v>
      </c>
    </row>
    <row r="186" spans="2:13" ht="15.2" customHeight="1">
      <c r="B186" s="156">
        <f t="shared" si="12"/>
        <v>177</v>
      </c>
      <c r="C186" s="141"/>
      <c r="D186" s="151"/>
      <c r="E186" s="143" t="str">
        <f t="shared" si="11"/>
        <v/>
      </c>
      <c r="F186" s="152"/>
      <c r="G186" s="148" t="str">
        <f t="shared" si="13"/>
        <v/>
      </c>
      <c r="H186" s="153"/>
      <c r="I186" s="196">
        <v>45748</v>
      </c>
      <c r="J186" s="146">
        <f t="shared" si="10"/>
        <v>125</v>
      </c>
      <c r="K186" s="147"/>
      <c r="L186" s="159"/>
      <c r="M186" s="135">
        <v>45383</v>
      </c>
    </row>
    <row r="187" spans="2:13" ht="15.2" customHeight="1">
      <c r="B187" s="156">
        <f t="shared" si="12"/>
        <v>178</v>
      </c>
      <c r="C187" s="141"/>
      <c r="D187" s="151"/>
      <c r="E187" s="143" t="str">
        <f t="shared" si="11"/>
        <v/>
      </c>
      <c r="F187" s="152"/>
      <c r="G187" s="148" t="str">
        <f t="shared" si="13"/>
        <v/>
      </c>
      <c r="H187" s="153"/>
      <c r="I187" s="196">
        <v>45748</v>
      </c>
      <c r="J187" s="146">
        <f t="shared" si="10"/>
        <v>125</v>
      </c>
      <c r="K187" s="147"/>
      <c r="L187" s="159"/>
      <c r="M187" s="135">
        <v>45383</v>
      </c>
    </row>
    <row r="188" spans="2:13" ht="15.2" customHeight="1">
      <c r="B188" s="156">
        <f t="shared" si="12"/>
        <v>179</v>
      </c>
      <c r="C188" s="141"/>
      <c r="D188" s="151"/>
      <c r="E188" s="143" t="str">
        <f t="shared" si="11"/>
        <v/>
      </c>
      <c r="F188" s="152"/>
      <c r="G188" s="148" t="str">
        <f t="shared" si="13"/>
        <v/>
      </c>
      <c r="H188" s="153"/>
      <c r="I188" s="196">
        <v>45748</v>
      </c>
      <c r="J188" s="146">
        <f t="shared" si="10"/>
        <v>125</v>
      </c>
      <c r="K188" s="147"/>
      <c r="L188" s="159"/>
      <c r="M188" s="135">
        <v>45383</v>
      </c>
    </row>
    <row r="189" spans="2:13" ht="15.2" customHeight="1">
      <c r="B189" s="156">
        <f t="shared" si="12"/>
        <v>180</v>
      </c>
      <c r="C189" s="141"/>
      <c r="D189" s="151"/>
      <c r="E189" s="143" t="str">
        <f t="shared" si="11"/>
        <v/>
      </c>
      <c r="F189" s="152"/>
      <c r="G189" s="148" t="str">
        <f t="shared" si="13"/>
        <v/>
      </c>
      <c r="H189" s="153"/>
      <c r="I189" s="196">
        <v>45748</v>
      </c>
      <c r="J189" s="146">
        <f t="shared" si="10"/>
        <v>125</v>
      </c>
      <c r="K189" s="147"/>
      <c r="L189" s="159"/>
      <c r="M189" s="135">
        <v>45383</v>
      </c>
    </row>
    <row r="190" spans="2:13" ht="15.2" customHeight="1">
      <c r="B190" s="156">
        <f t="shared" si="12"/>
        <v>181</v>
      </c>
      <c r="C190" s="141"/>
      <c r="D190" s="151"/>
      <c r="E190" s="143" t="str">
        <f t="shared" si="11"/>
        <v/>
      </c>
      <c r="F190" s="152"/>
      <c r="G190" s="148" t="str">
        <f t="shared" si="13"/>
        <v/>
      </c>
      <c r="H190" s="153"/>
      <c r="I190" s="196">
        <v>45748</v>
      </c>
      <c r="J190" s="146">
        <f t="shared" si="10"/>
        <v>125</v>
      </c>
      <c r="K190" s="147"/>
      <c r="L190" s="159"/>
      <c r="M190" s="135">
        <v>45383</v>
      </c>
    </row>
    <row r="191" spans="2:13" ht="15.2" customHeight="1">
      <c r="B191" s="156">
        <f t="shared" si="12"/>
        <v>182</v>
      </c>
      <c r="C191" s="141"/>
      <c r="D191" s="151"/>
      <c r="E191" s="143" t="str">
        <f t="shared" si="11"/>
        <v/>
      </c>
      <c r="F191" s="152"/>
      <c r="G191" s="148" t="str">
        <f t="shared" si="13"/>
        <v/>
      </c>
      <c r="H191" s="153"/>
      <c r="I191" s="196">
        <v>45748</v>
      </c>
      <c r="J191" s="146">
        <f t="shared" si="10"/>
        <v>125</v>
      </c>
      <c r="K191" s="147"/>
      <c r="L191" s="159"/>
      <c r="M191" s="135">
        <v>45383</v>
      </c>
    </row>
    <row r="192" spans="2:13" ht="15.2" customHeight="1">
      <c r="B192" s="156">
        <f t="shared" si="12"/>
        <v>183</v>
      </c>
      <c r="C192" s="141"/>
      <c r="D192" s="151"/>
      <c r="E192" s="143" t="str">
        <f t="shared" si="11"/>
        <v/>
      </c>
      <c r="F192" s="152"/>
      <c r="G192" s="148" t="str">
        <f t="shared" si="13"/>
        <v/>
      </c>
      <c r="H192" s="153"/>
      <c r="I192" s="196">
        <v>45748</v>
      </c>
      <c r="J192" s="146">
        <f t="shared" si="10"/>
        <v>125</v>
      </c>
      <c r="K192" s="147"/>
      <c r="L192" s="159"/>
      <c r="M192" s="135">
        <v>45383</v>
      </c>
    </row>
    <row r="193" spans="2:13" ht="15.2" customHeight="1">
      <c r="B193" s="156">
        <f t="shared" si="12"/>
        <v>184</v>
      </c>
      <c r="C193" s="141"/>
      <c r="D193" s="151"/>
      <c r="E193" s="143" t="str">
        <f t="shared" si="11"/>
        <v/>
      </c>
      <c r="F193" s="152"/>
      <c r="G193" s="148" t="str">
        <f t="shared" si="13"/>
        <v/>
      </c>
      <c r="H193" s="153"/>
      <c r="I193" s="196">
        <v>45748</v>
      </c>
      <c r="J193" s="146">
        <f t="shared" si="10"/>
        <v>125</v>
      </c>
      <c r="K193" s="147"/>
      <c r="L193" s="159"/>
      <c r="M193" s="135">
        <v>45383</v>
      </c>
    </row>
    <row r="194" spans="2:13" ht="15.2" customHeight="1">
      <c r="B194" s="156">
        <f t="shared" si="12"/>
        <v>185</v>
      </c>
      <c r="C194" s="141"/>
      <c r="D194" s="151"/>
      <c r="E194" s="143" t="str">
        <f t="shared" si="11"/>
        <v/>
      </c>
      <c r="F194" s="152"/>
      <c r="G194" s="148" t="str">
        <f t="shared" si="13"/>
        <v/>
      </c>
      <c r="H194" s="153"/>
      <c r="I194" s="196">
        <v>45748</v>
      </c>
      <c r="J194" s="146">
        <f t="shared" si="10"/>
        <v>125</v>
      </c>
      <c r="K194" s="147"/>
      <c r="L194" s="159"/>
      <c r="M194" s="135">
        <v>45383</v>
      </c>
    </row>
    <row r="195" spans="2:13" ht="15.2" customHeight="1">
      <c r="B195" s="156">
        <f t="shared" si="12"/>
        <v>186</v>
      </c>
      <c r="C195" s="141"/>
      <c r="D195" s="151"/>
      <c r="E195" s="143" t="str">
        <f t="shared" si="11"/>
        <v/>
      </c>
      <c r="F195" s="152"/>
      <c r="G195" s="148" t="str">
        <f t="shared" si="13"/>
        <v/>
      </c>
      <c r="H195" s="153"/>
      <c r="I195" s="196">
        <v>45748</v>
      </c>
      <c r="J195" s="146">
        <f t="shared" si="10"/>
        <v>125</v>
      </c>
      <c r="K195" s="147"/>
      <c r="L195" s="159"/>
      <c r="M195" s="135">
        <v>45383</v>
      </c>
    </row>
    <row r="196" spans="2:13" ht="15.2" customHeight="1">
      <c r="B196" s="156">
        <f t="shared" si="12"/>
        <v>187</v>
      </c>
      <c r="C196" s="141"/>
      <c r="D196" s="151"/>
      <c r="E196" s="143" t="str">
        <f t="shared" si="11"/>
        <v/>
      </c>
      <c r="F196" s="152"/>
      <c r="G196" s="148" t="str">
        <f t="shared" si="13"/>
        <v/>
      </c>
      <c r="H196" s="153"/>
      <c r="I196" s="196">
        <v>45748</v>
      </c>
      <c r="J196" s="146">
        <f t="shared" si="10"/>
        <v>125</v>
      </c>
      <c r="K196" s="147"/>
      <c r="L196" s="159"/>
      <c r="M196" s="135">
        <v>45383</v>
      </c>
    </row>
    <row r="197" spans="2:13" ht="15.2" customHeight="1">
      <c r="B197" s="156">
        <f t="shared" si="12"/>
        <v>188</v>
      </c>
      <c r="C197" s="141"/>
      <c r="D197" s="151"/>
      <c r="E197" s="143" t="str">
        <f t="shared" si="11"/>
        <v/>
      </c>
      <c r="F197" s="152"/>
      <c r="G197" s="148" t="str">
        <f t="shared" si="13"/>
        <v/>
      </c>
      <c r="H197" s="153"/>
      <c r="I197" s="196">
        <v>45748</v>
      </c>
      <c r="J197" s="146">
        <f t="shared" si="10"/>
        <v>125</v>
      </c>
      <c r="K197" s="147"/>
      <c r="L197" s="159"/>
      <c r="M197" s="135">
        <v>45383</v>
      </c>
    </row>
    <row r="198" spans="2:13" ht="15.2" customHeight="1">
      <c r="B198" s="156">
        <f t="shared" si="12"/>
        <v>189</v>
      </c>
      <c r="C198" s="141"/>
      <c r="D198" s="151"/>
      <c r="E198" s="143" t="str">
        <f t="shared" si="11"/>
        <v/>
      </c>
      <c r="F198" s="152"/>
      <c r="G198" s="148" t="str">
        <f t="shared" si="13"/>
        <v/>
      </c>
      <c r="H198" s="153"/>
      <c r="I198" s="196">
        <v>45748</v>
      </c>
      <c r="J198" s="146">
        <f t="shared" ref="J198:J206" si="14">DATEDIF(H198,I198,"Y")</f>
        <v>125</v>
      </c>
      <c r="K198" s="147"/>
      <c r="L198" s="159"/>
      <c r="M198" s="135">
        <v>45383</v>
      </c>
    </row>
    <row r="199" spans="2:13" ht="15.2" customHeight="1">
      <c r="B199" s="156">
        <f t="shared" si="12"/>
        <v>190</v>
      </c>
      <c r="C199" s="141"/>
      <c r="D199" s="151"/>
      <c r="E199" s="143" t="str">
        <f t="shared" ref="E199:E206" si="15">PHONETIC(D199)</f>
        <v/>
      </c>
      <c r="F199" s="152"/>
      <c r="G199" s="148" t="str">
        <f t="shared" si="13"/>
        <v/>
      </c>
      <c r="H199" s="153"/>
      <c r="I199" s="196">
        <v>45748</v>
      </c>
      <c r="J199" s="146">
        <f t="shared" si="14"/>
        <v>125</v>
      </c>
      <c r="K199" s="147"/>
      <c r="L199" s="159"/>
      <c r="M199" s="135">
        <v>45383</v>
      </c>
    </row>
    <row r="200" spans="2:13" ht="15.2" customHeight="1">
      <c r="B200" s="156">
        <f t="shared" si="12"/>
        <v>191</v>
      </c>
      <c r="C200" s="141"/>
      <c r="D200" s="151"/>
      <c r="E200" s="143" t="str">
        <f t="shared" si="15"/>
        <v/>
      </c>
      <c r="F200" s="152"/>
      <c r="G200" s="148" t="str">
        <f t="shared" si="13"/>
        <v/>
      </c>
      <c r="H200" s="153"/>
      <c r="I200" s="196">
        <v>45748</v>
      </c>
      <c r="J200" s="146">
        <f t="shared" si="14"/>
        <v>125</v>
      </c>
      <c r="K200" s="147"/>
      <c r="L200" s="159"/>
      <c r="M200" s="135">
        <v>45383</v>
      </c>
    </row>
    <row r="201" spans="2:13" ht="15.2" customHeight="1">
      <c r="B201" s="156">
        <f t="shared" si="12"/>
        <v>192</v>
      </c>
      <c r="C201" s="141"/>
      <c r="D201" s="151"/>
      <c r="E201" s="143" t="str">
        <f t="shared" si="15"/>
        <v/>
      </c>
      <c r="F201" s="152"/>
      <c r="G201" s="148" t="str">
        <f t="shared" si="13"/>
        <v/>
      </c>
      <c r="H201" s="153"/>
      <c r="I201" s="196">
        <v>45748</v>
      </c>
      <c r="J201" s="146">
        <f t="shared" si="14"/>
        <v>125</v>
      </c>
      <c r="K201" s="147"/>
      <c r="L201" s="159"/>
      <c r="M201" s="135">
        <v>45383</v>
      </c>
    </row>
    <row r="202" spans="2:13" ht="15.2" customHeight="1">
      <c r="B202" s="156">
        <f t="shared" si="12"/>
        <v>193</v>
      </c>
      <c r="C202" s="141"/>
      <c r="D202" s="151"/>
      <c r="E202" s="143" t="str">
        <f t="shared" si="15"/>
        <v/>
      </c>
      <c r="F202" s="152"/>
      <c r="G202" s="148" t="str">
        <f t="shared" si="13"/>
        <v/>
      </c>
      <c r="H202" s="153"/>
      <c r="I202" s="196">
        <v>45748</v>
      </c>
      <c r="J202" s="146">
        <f t="shared" si="14"/>
        <v>125</v>
      </c>
      <c r="K202" s="147"/>
      <c r="L202" s="159"/>
      <c r="M202" s="135">
        <v>45383</v>
      </c>
    </row>
    <row r="203" spans="2:13" ht="15.2" customHeight="1">
      <c r="B203" s="156">
        <f t="shared" si="12"/>
        <v>194</v>
      </c>
      <c r="C203" s="141"/>
      <c r="D203" s="151"/>
      <c r="E203" s="143" t="str">
        <f t="shared" si="15"/>
        <v/>
      </c>
      <c r="F203" s="152"/>
      <c r="G203" s="148" t="str">
        <f t="shared" si="13"/>
        <v/>
      </c>
      <c r="H203" s="153"/>
      <c r="I203" s="196">
        <v>45748</v>
      </c>
      <c r="J203" s="146">
        <f t="shared" si="14"/>
        <v>125</v>
      </c>
      <c r="K203" s="147"/>
      <c r="L203" s="159"/>
      <c r="M203" s="135">
        <v>45383</v>
      </c>
    </row>
    <row r="204" spans="2:13" ht="15.2" customHeight="1">
      <c r="B204" s="156">
        <f t="shared" ref="B204:B206" si="16">ROW()-9</f>
        <v>195</v>
      </c>
      <c r="C204" s="141"/>
      <c r="D204" s="151"/>
      <c r="E204" s="143" t="str">
        <f t="shared" si="15"/>
        <v/>
      </c>
      <c r="F204" s="152"/>
      <c r="G204" s="148" t="str">
        <f t="shared" ref="G204:G206" si="17">PHONETIC(F204)</f>
        <v/>
      </c>
      <c r="H204" s="153"/>
      <c r="I204" s="196">
        <v>45748</v>
      </c>
      <c r="J204" s="146">
        <f t="shared" si="14"/>
        <v>125</v>
      </c>
      <c r="K204" s="147"/>
      <c r="L204" s="159"/>
      <c r="M204" s="135">
        <v>45383</v>
      </c>
    </row>
    <row r="205" spans="2:13" ht="15.2" customHeight="1">
      <c r="B205" s="156">
        <f t="shared" si="16"/>
        <v>196</v>
      </c>
      <c r="C205" s="141"/>
      <c r="D205" s="151"/>
      <c r="E205" s="143" t="str">
        <f t="shared" si="15"/>
        <v/>
      </c>
      <c r="F205" s="152"/>
      <c r="G205" s="148" t="str">
        <f t="shared" si="17"/>
        <v/>
      </c>
      <c r="H205" s="153"/>
      <c r="I205" s="196">
        <v>45748</v>
      </c>
      <c r="J205" s="146">
        <f t="shared" si="14"/>
        <v>125</v>
      </c>
      <c r="K205" s="147"/>
      <c r="L205" s="159"/>
      <c r="M205" s="135">
        <v>45383</v>
      </c>
    </row>
    <row r="206" spans="2:13" ht="15.2" customHeight="1" thickBot="1">
      <c r="B206" s="160">
        <f t="shared" si="16"/>
        <v>197</v>
      </c>
      <c r="C206" s="161"/>
      <c r="D206" s="162"/>
      <c r="E206" s="163" t="str">
        <f t="shared" si="15"/>
        <v/>
      </c>
      <c r="F206" s="164"/>
      <c r="G206" s="165" t="str">
        <f t="shared" si="17"/>
        <v/>
      </c>
      <c r="H206" s="166"/>
      <c r="I206" s="196">
        <v>45748</v>
      </c>
      <c r="J206" s="167">
        <f t="shared" si="14"/>
        <v>125</v>
      </c>
      <c r="K206" s="168"/>
      <c r="L206" s="169"/>
      <c r="M206" s="136">
        <v>45383</v>
      </c>
    </row>
  </sheetData>
  <sortState xmlns:xlrd2="http://schemas.microsoft.com/office/spreadsheetml/2017/richdata2" ref="A6:ID58">
    <sortCondition descending="1" ref="H6:H58"/>
  </sortState>
  <mergeCells count="5">
    <mergeCell ref="B6:B9"/>
    <mergeCell ref="B3:L3"/>
    <mergeCell ref="B4:L4"/>
    <mergeCell ref="I1:L1"/>
    <mergeCell ref="I2:L2"/>
  </mergeCells>
  <phoneticPr fontId="11"/>
  <dataValidations disablePrompts="1" count="1">
    <dataValidation imeMode="halfAlpha" allowBlank="1" showInputMessage="1" showErrorMessage="1" sqref="H6:H9" xr:uid="{00000000-0002-0000-0000-000000000000}"/>
  </dataValidations>
  <printOptions horizontalCentered="1"/>
  <pageMargins left="0.19685039370078741" right="0.19685039370078741" top="0.59055118110236227" bottom="0.59055118110236227" header="0" footer="0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03"/>
  <sheetViews>
    <sheetView tabSelected="1" defaultGridColor="0" view="pageBreakPreview" colorId="22" zoomScale="110" zoomScaleNormal="112" zoomScaleSheetLayoutView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2" sqref="K2:M2"/>
    </sheetView>
  </sheetViews>
  <sheetFormatPr defaultColWidth="7.25" defaultRowHeight="15" customHeight="1"/>
  <cols>
    <col min="1" max="1" width="2.625" customWidth="1"/>
    <col min="2" max="2" width="3.625" customWidth="1"/>
    <col min="3" max="3" width="8.875" style="2" customWidth="1"/>
    <col min="4" max="4" width="5" style="115" customWidth="1"/>
    <col min="5" max="5" width="11.25" style="2" customWidth="1"/>
    <col min="6" max="6" width="12.5" style="2" customWidth="1"/>
    <col min="7" max="7" width="16.25" style="2" customWidth="1"/>
    <col min="8" max="8" width="13.75" style="2" customWidth="1"/>
    <col min="9" max="9" width="11.375" style="10" customWidth="1"/>
    <col min="10" max="10" width="8.625" style="117" hidden="1" customWidth="1"/>
    <col min="11" max="11" width="5.75" style="117" customWidth="1"/>
    <col min="12" max="12" width="6.125" style="2" customWidth="1"/>
    <col min="13" max="13" width="6.75" style="2" customWidth="1"/>
    <col min="15" max="229" width="10.75" style="2" customWidth="1"/>
    <col min="230" max="251" width="7.25" style="1" customWidth="1"/>
  </cols>
  <sheetData>
    <row r="1" spans="1:251" ht="15" customHeight="1">
      <c r="B1" s="90" t="s">
        <v>137</v>
      </c>
      <c r="C1" s="90"/>
      <c r="D1" s="90"/>
      <c r="E1" s="90"/>
      <c r="F1" s="41"/>
      <c r="G1" s="16"/>
      <c r="H1" s="16"/>
      <c r="I1" s="16"/>
      <c r="J1" s="14"/>
      <c r="K1" s="52"/>
      <c r="L1" s="14"/>
      <c r="M1" s="14"/>
    </row>
    <row r="2" spans="1:251" ht="15" customHeight="1">
      <c r="C2" s="14"/>
      <c r="D2" s="50"/>
      <c r="E2" s="15"/>
      <c r="F2" s="15"/>
      <c r="G2" s="37"/>
      <c r="H2" s="37"/>
      <c r="I2" s="16" t="s">
        <v>149</v>
      </c>
      <c r="J2" s="14"/>
      <c r="K2" s="257"/>
      <c r="L2" s="257"/>
      <c r="M2" s="257"/>
    </row>
    <row r="3" spans="1:251" ht="19.5" customHeight="1">
      <c r="A3" s="253" t="s">
        <v>138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251" ht="18.75">
      <c r="A4" s="254" t="s">
        <v>113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</row>
    <row r="5" spans="1:251" ht="22.5" customHeight="1" thickBot="1">
      <c r="A5" s="255" t="s">
        <v>125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51" ht="15.75" customHeight="1" thickBot="1">
      <c r="B6" s="53" t="s">
        <v>102</v>
      </c>
      <c r="C6" s="54" t="s">
        <v>1</v>
      </c>
      <c r="D6" s="110" t="s">
        <v>102</v>
      </c>
      <c r="E6" s="93" t="s">
        <v>124</v>
      </c>
      <c r="F6" s="93" t="s">
        <v>112</v>
      </c>
      <c r="G6" s="93" t="s">
        <v>13</v>
      </c>
      <c r="H6" s="93" t="s">
        <v>112</v>
      </c>
      <c r="I6" s="55" t="s">
        <v>5</v>
      </c>
      <c r="J6" s="93" t="s">
        <v>6</v>
      </c>
      <c r="K6" s="93" t="s">
        <v>7</v>
      </c>
      <c r="L6" s="93" t="s">
        <v>14</v>
      </c>
      <c r="M6" s="111" t="s">
        <v>15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51" s="8" customFormat="1" ht="17.25">
      <c r="A7" s="256" t="s">
        <v>101</v>
      </c>
      <c r="B7" s="95">
        <v>1</v>
      </c>
      <c r="C7" s="96" t="s">
        <v>107</v>
      </c>
      <c r="D7" s="120" t="s">
        <v>103</v>
      </c>
      <c r="E7" s="97" t="s">
        <v>16</v>
      </c>
      <c r="F7" s="97" t="str">
        <f>PHONETIC(E7)</f>
        <v>トネガワ ワタル</v>
      </c>
      <c r="G7" s="97" t="s">
        <v>144</v>
      </c>
      <c r="H7" s="97" t="str">
        <f>PHONETIC(G7)</f>
        <v>サクカワクラブ</v>
      </c>
      <c r="I7" s="98">
        <v>17516</v>
      </c>
      <c r="J7" s="123">
        <v>45748</v>
      </c>
      <c r="K7" s="96">
        <f>DATEDIF(I7,J7,"Y")</f>
        <v>77</v>
      </c>
      <c r="L7" s="183"/>
      <c r="M7" s="9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18" thickBot="1">
      <c r="A8" s="256"/>
      <c r="B8" s="100"/>
      <c r="C8" s="101" t="s">
        <v>107</v>
      </c>
      <c r="D8" s="121" t="s">
        <v>104</v>
      </c>
      <c r="E8" s="102" t="s">
        <v>145</v>
      </c>
      <c r="F8" s="103" t="str">
        <f t="shared" ref="F8:F71" si="0">PHONETIC(E8)</f>
        <v>サクラ ハナコ</v>
      </c>
      <c r="G8" s="103" t="s">
        <v>144</v>
      </c>
      <c r="H8" s="103" t="str">
        <f t="shared" ref="H8:H71" si="1">PHONETIC(G8)</f>
        <v>サクカワクラブ</v>
      </c>
      <c r="I8" s="104">
        <v>16806</v>
      </c>
      <c r="J8" s="124">
        <v>45748</v>
      </c>
      <c r="K8" s="118">
        <f t="shared" ref="K8:K71" si="2">DATEDIF(I8,J8,"Y")</f>
        <v>79</v>
      </c>
      <c r="L8" s="184">
        <f>+K7+K8</f>
        <v>156</v>
      </c>
      <c r="M8" s="10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51" ht="17.25">
      <c r="A9" s="256"/>
      <c r="B9" s="95">
        <v>2</v>
      </c>
      <c r="C9" s="96" t="s">
        <v>107</v>
      </c>
      <c r="D9" s="120" t="s">
        <v>105</v>
      </c>
      <c r="E9" s="107" t="s">
        <v>109</v>
      </c>
      <c r="F9" s="97" t="str">
        <f t="shared" si="0"/>
        <v>オカ ハルオ</v>
      </c>
      <c r="G9" s="97" t="s">
        <v>144</v>
      </c>
      <c r="H9" s="97" t="str">
        <f t="shared" si="1"/>
        <v>サクカワクラブ</v>
      </c>
      <c r="I9" s="98">
        <v>17685</v>
      </c>
      <c r="J9" s="123">
        <v>45748</v>
      </c>
      <c r="K9" s="96">
        <f t="shared" si="2"/>
        <v>76</v>
      </c>
      <c r="L9" s="185"/>
      <c r="M9" s="10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51" s="8" customFormat="1" ht="18" thickBot="1">
      <c r="A10" s="256"/>
      <c r="B10" s="100"/>
      <c r="C10" s="101" t="s">
        <v>107</v>
      </c>
      <c r="D10" s="121" t="s">
        <v>106</v>
      </c>
      <c r="E10" s="102" t="s">
        <v>108</v>
      </c>
      <c r="F10" s="103" t="str">
        <f t="shared" si="0"/>
        <v>ミナミ スミレ</v>
      </c>
      <c r="G10" s="103" t="s">
        <v>144</v>
      </c>
      <c r="H10" s="103" t="str">
        <f t="shared" si="1"/>
        <v>サクカワクラブ</v>
      </c>
      <c r="I10" s="104">
        <v>16655</v>
      </c>
      <c r="J10" s="124">
        <v>45748</v>
      </c>
      <c r="K10" s="118">
        <f t="shared" si="2"/>
        <v>79</v>
      </c>
      <c r="L10" s="184">
        <f>+K9+K10</f>
        <v>155</v>
      </c>
      <c r="M10" s="10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7.25">
      <c r="A11" s="256"/>
      <c r="B11" s="95">
        <v>1</v>
      </c>
      <c r="C11" s="108" t="s">
        <v>110</v>
      </c>
      <c r="D11" s="120" t="s">
        <v>103</v>
      </c>
      <c r="E11" s="97" t="s">
        <v>9</v>
      </c>
      <c r="F11" s="97" t="str">
        <f t="shared" si="0"/>
        <v>トネガワ ワタル</v>
      </c>
      <c r="G11" s="97" t="s">
        <v>144</v>
      </c>
      <c r="H11" s="97" t="str">
        <f t="shared" si="1"/>
        <v>サクカワクラブ</v>
      </c>
      <c r="I11" s="98">
        <v>17516</v>
      </c>
      <c r="J11" s="123">
        <v>45748</v>
      </c>
      <c r="K11" s="96">
        <f t="shared" si="2"/>
        <v>77</v>
      </c>
      <c r="L11" s="185"/>
      <c r="M11" s="10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51" ht="18" thickBot="1">
      <c r="A12" s="256"/>
      <c r="B12" s="100"/>
      <c r="C12" s="105" t="s">
        <v>110</v>
      </c>
      <c r="D12" s="121" t="s">
        <v>104</v>
      </c>
      <c r="E12" s="102" t="s">
        <v>109</v>
      </c>
      <c r="F12" s="103" t="str">
        <f t="shared" si="0"/>
        <v>オカ ハルオ</v>
      </c>
      <c r="G12" s="103" t="s">
        <v>144</v>
      </c>
      <c r="H12" s="103" t="str">
        <f t="shared" si="1"/>
        <v>サクカワクラブ</v>
      </c>
      <c r="I12" s="104">
        <v>17685</v>
      </c>
      <c r="J12" s="124">
        <v>45748</v>
      </c>
      <c r="K12" s="118">
        <f t="shared" si="2"/>
        <v>76</v>
      </c>
      <c r="L12" s="184">
        <f>+K11+K12</f>
        <v>153</v>
      </c>
      <c r="M12" s="106"/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51" ht="17.25">
      <c r="A13" s="256"/>
      <c r="B13" s="95">
        <v>1</v>
      </c>
      <c r="C13" s="108" t="s">
        <v>111</v>
      </c>
      <c r="D13" s="120" t="s">
        <v>103</v>
      </c>
      <c r="E13" s="107" t="s">
        <v>145</v>
      </c>
      <c r="F13" s="97" t="str">
        <f t="shared" si="0"/>
        <v>サクラ ハナコ</v>
      </c>
      <c r="G13" s="97" t="s">
        <v>144</v>
      </c>
      <c r="H13" s="97" t="str">
        <f t="shared" si="1"/>
        <v>サクカワクラブ</v>
      </c>
      <c r="I13" s="98">
        <v>16806</v>
      </c>
      <c r="J13" s="123">
        <v>45748</v>
      </c>
      <c r="K13" s="96">
        <f t="shared" si="2"/>
        <v>79</v>
      </c>
      <c r="L13" s="185"/>
      <c r="M13" s="10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51" ht="18" thickBot="1">
      <c r="A14" s="51"/>
      <c r="B14" s="100"/>
      <c r="C14" s="105" t="s">
        <v>111</v>
      </c>
      <c r="D14" s="121" t="s">
        <v>104</v>
      </c>
      <c r="E14" s="102" t="s">
        <v>108</v>
      </c>
      <c r="F14" s="103" t="str">
        <f t="shared" si="0"/>
        <v>ミナミ スミレ</v>
      </c>
      <c r="G14" s="103" t="s">
        <v>144</v>
      </c>
      <c r="H14" s="103" t="str">
        <f t="shared" si="1"/>
        <v>サクカワクラブ</v>
      </c>
      <c r="I14" s="104">
        <v>16655</v>
      </c>
      <c r="J14" s="124">
        <v>45748</v>
      </c>
      <c r="K14" s="118">
        <f t="shared" si="2"/>
        <v>79</v>
      </c>
      <c r="L14" s="184">
        <f>+K13+K14</f>
        <v>158</v>
      </c>
      <c r="M14" s="10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51" ht="17.25">
      <c r="B15" s="56"/>
      <c r="C15" s="66"/>
      <c r="D15" s="112"/>
      <c r="E15" s="65"/>
      <c r="F15" s="57" t="str">
        <f t="shared" si="0"/>
        <v/>
      </c>
      <c r="G15" s="65"/>
      <c r="H15" s="57" t="str">
        <f t="shared" si="1"/>
        <v/>
      </c>
      <c r="I15" s="58"/>
      <c r="J15" s="123">
        <v>45748</v>
      </c>
      <c r="K15" s="96">
        <f t="shared" si="2"/>
        <v>125</v>
      </c>
      <c r="L15" s="186"/>
      <c r="M15" s="6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51" ht="18" thickBot="1">
      <c r="B16" s="59"/>
      <c r="C16" s="63"/>
      <c r="D16" s="113"/>
      <c r="E16" s="60"/>
      <c r="F16" s="61" t="str">
        <f t="shared" si="0"/>
        <v/>
      </c>
      <c r="G16" s="60"/>
      <c r="H16" s="61" t="str">
        <f t="shared" si="1"/>
        <v/>
      </c>
      <c r="I16" s="62"/>
      <c r="J16" s="124">
        <v>45748</v>
      </c>
      <c r="K16" s="118">
        <f t="shared" si="2"/>
        <v>125</v>
      </c>
      <c r="L16" s="187">
        <f>+K15+K16</f>
        <v>250</v>
      </c>
      <c r="M16" s="6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2:242" ht="17.25">
      <c r="B17" s="56"/>
      <c r="C17" s="66"/>
      <c r="D17" s="112"/>
      <c r="E17" s="65"/>
      <c r="F17" s="57" t="str">
        <f t="shared" si="0"/>
        <v/>
      </c>
      <c r="G17" s="65"/>
      <c r="H17" s="57" t="str">
        <f t="shared" si="1"/>
        <v/>
      </c>
      <c r="I17" s="58"/>
      <c r="J17" s="123">
        <v>45748</v>
      </c>
      <c r="K17" s="119">
        <f t="shared" si="2"/>
        <v>125</v>
      </c>
      <c r="L17" s="186"/>
      <c r="M17" s="6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2:242" ht="18" thickBot="1">
      <c r="B18" s="59"/>
      <c r="C18" s="63"/>
      <c r="D18" s="113"/>
      <c r="E18" s="60"/>
      <c r="F18" s="61" t="str">
        <f t="shared" si="0"/>
        <v/>
      </c>
      <c r="G18" s="60"/>
      <c r="H18" s="61" t="str">
        <f t="shared" si="1"/>
        <v/>
      </c>
      <c r="I18" s="62"/>
      <c r="J18" s="124">
        <v>45748</v>
      </c>
      <c r="K18" s="101">
        <f t="shared" si="2"/>
        <v>125</v>
      </c>
      <c r="L18" s="187">
        <f>+K17+K18</f>
        <v>250</v>
      </c>
      <c r="M18" s="6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2:242" ht="17.25">
      <c r="B19" s="56"/>
      <c r="C19" s="66"/>
      <c r="D19" s="112"/>
      <c r="E19" s="65"/>
      <c r="F19" s="57" t="str">
        <f t="shared" si="0"/>
        <v/>
      </c>
      <c r="G19" s="65"/>
      <c r="H19" s="57" t="str">
        <f t="shared" si="1"/>
        <v/>
      </c>
      <c r="I19" s="58"/>
      <c r="J19" s="123">
        <v>45748</v>
      </c>
      <c r="K19" s="96">
        <f t="shared" si="2"/>
        <v>125</v>
      </c>
      <c r="L19" s="186"/>
      <c r="M19" s="6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2:242" ht="18" thickBot="1">
      <c r="B20" s="59"/>
      <c r="C20" s="63"/>
      <c r="D20" s="113"/>
      <c r="E20" s="60"/>
      <c r="F20" s="61" t="str">
        <f t="shared" si="0"/>
        <v/>
      </c>
      <c r="G20" s="60"/>
      <c r="H20" s="61" t="str">
        <f t="shared" si="1"/>
        <v/>
      </c>
      <c r="I20" s="62"/>
      <c r="J20" s="124">
        <v>45748</v>
      </c>
      <c r="K20" s="118">
        <f t="shared" si="2"/>
        <v>125</v>
      </c>
      <c r="L20" s="187">
        <f>+K19+K20</f>
        <v>250</v>
      </c>
      <c r="M20" s="6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2:242" ht="17.25">
      <c r="B21" s="56"/>
      <c r="C21" s="66"/>
      <c r="D21" s="112"/>
      <c r="E21" s="65"/>
      <c r="F21" s="57" t="str">
        <f t="shared" si="0"/>
        <v/>
      </c>
      <c r="G21" s="65"/>
      <c r="H21" s="57" t="str">
        <f t="shared" si="1"/>
        <v/>
      </c>
      <c r="I21" s="58"/>
      <c r="J21" s="123">
        <v>45748</v>
      </c>
      <c r="K21" s="96">
        <f t="shared" si="2"/>
        <v>125</v>
      </c>
      <c r="L21" s="186"/>
      <c r="M21" s="6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2:242" ht="18" thickBot="1">
      <c r="B22" s="59"/>
      <c r="C22" s="63"/>
      <c r="D22" s="113"/>
      <c r="E22" s="60"/>
      <c r="F22" s="61" t="str">
        <f t="shared" si="0"/>
        <v/>
      </c>
      <c r="G22" s="60"/>
      <c r="H22" s="61" t="str">
        <f t="shared" si="1"/>
        <v/>
      </c>
      <c r="I22" s="62"/>
      <c r="J22" s="124">
        <v>45748</v>
      </c>
      <c r="K22" s="118">
        <f t="shared" si="2"/>
        <v>125</v>
      </c>
      <c r="L22" s="187">
        <f>+K21+K22</f>
        <v>250</v>
      </c>
      <c r="M22" s="6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2:242" ht="17.25">
      <c r="B23" s="56"/>
      <c r="C23" s="66"/>
      <c r="D23" s="112"/>
      <c r="E23" s="65"/>
      <c r="F23" s="57" t="str">
        <f t="shared" si="0"/>
        <v/>
      </c>
      <c r="G23" s="65"/>
      <c r="H23" s="57" t="str">
        <f t="shared" si="1"/>
        <v/>
      </c>
      <c r="I23" s="58"/>
      <c r="J23" s="123">
        <v>45748</v>
      </c>
      <c r="K23" s="119">
        <f t="shared" si="2"/>
        <v>125</v>
      </c>
      <c r="L23" s="186"/>
      <c r="M23" s="6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2:242" ht="18" thickBot="1">
      <c r="B24" s="59"/>
      <c r="C24" s="63"/>
      <c r="D24" s="113"/>
      <c r="E24" s="60"/>
      <c r="F24" s="61" t="str">
        <f t="shared" si="0"/>
        <v/>
      </c>
      <c r="G24" s="60"/>
      <c r="H24" s="61" t="str">
        <f t="shared" si="1"/>
        <v/>
      </c>
      <c r="I24" s="62"/>
      <c r="J24" s="124">
        <v>45748</v>
      </c>
      <c r="K24" s="101">
        <f t="shared" si="2"/>
        <v>125</v>
      </c>
      <c r="L24" s="187">
        <f>+K23+K24</f>
        <v>250</v>
      </c>
      <c r="M24" s="6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2:242" ht="17.25">
      <c r="B25" s="56"/>
      <c r="C25" s="66"/>
      <c r="D25" s="112"/>
      <c r="E25" s="65"/>
      <c r="F25" s="57" t="str">
        <f t="shared" si="0"/>
        <v/>
      </c>
      <c r="G25" s="65"/>
      <c r="H25" s="57" t="str">
        <f t="shared" si="1"/>
        <v/>
      </c>
      <c r="I25" s="58"/>
      <c r="J25" s="123">
        <v>45748</v>
      </c>
      <c r="K25" s="96">
        <f t="shared" si="2"/>
        <v>125</v>
      </c>
      <c r="L25" s="186"/>
      <c r="M25" s="6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2:242" ht="18" thickBot="1">
      <c r="B26" s="59"/>
      <c r="C26" s="63"/>
      <c r="D26" s="113"/>
      <c r="E26" s="60"/>
      <c r="F26" s="61" t="str">
        <f t="shared" si="0"/>
        <v/>
      </c>
      <c r="G26" s="60"/>
      <c r="H26" s="61" t="str">
        <f t="shared" si="1"/>
        <v/>
      </c>
      <c r="I26" s="62"/>
      <c r="J26" s="124">
        <v>45748</v>
      </c>
      <c r="K26" s="118">
        <f t="shared" si="2"/>
        <v>125</v>
      </c>
      <c r="L26" s="187">
        <f>+K25+K26</f>
        <v>250</v>
      </c>
      <c r="M26" s="6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2:242" ht="17.25">
      <c r="B27" s="56"/>
      <c r="C27" s="66"/>
      <c r="D27" s="112"/>
      <c r="E27" s="65"/>
      <c r="F27" s="57" t="str">
        <f t="shared" si="0"/>
        <v/>
      </c>
      <c r="G27" s="65"/>
      <c r="H27" s="57" t="str">
        <f t="shared" si="1"/>
        <v/>
      </c>
      <c r="I27" s="58"/>
      <c r="J27" s="123">
        <v>45748</v>
      </c>
      <c r="K27" s="96">
        <f t="shared" si="2"/>
        <v>125</v>
      </c>
      <c r="L27" s="186"/>
      <c r="M27" s="6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2:242" ht="18" thickBot="1">
      <c r="B28" s="59"/>
      <c r="C28" s="63"/>
      <c r="D28" s="113"/>
      <c r="E28" s="60"/>
      <c r="F28" s="61" t="str">
        <f t="shared" si="0"/>
        <v/>
      </c>
      <c r="G28" s="60"/>
      <c r="H28" s="61" t="str">
        <f t="shared" si="1"/>
        <v/>
      </c>
      <c r="I28" s="62"/>
      <c r="J28" s="124">
        <v>45748</v>
      </c>
      <c r="K28" s="189">
        <f t="shared" si="2"/>
        <v>125</v>
      </c>
      <c r="L28" s="187">
        <f>+K27+K28</f>
        <v>250</v>
      </c>
      <c r="M28" s="6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2:242" ht="17.25">
      <c r="B29" s="56"/>
      <c r="C29" s="66"/>
      <c r="D29" s="112"/>
      <c r="E29" s="65"/>
      <c r="F29" s="57" t="str">
        <f t="shared" si="0"/>
        <v/>
      </c>
      <c r="G29" s="65"/>
      <c r="H29" s="57" t="str">
        <f t="shared" si="1"/>
        <v/>
      </c>
      <c r="I29" s="58"/>
      <c r="J29" s="123">
        <v>45748</v>
      </c>
      <c r="K29" s="96">
        <f t="shared" si="2"/>
        <v>125</v>
      </c>
      <c r="L29" s="186"/>
      <c r="M29" s="6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2:242" ht="18" thickBot="1">
      <c r="B30" s="59"/>
      <c r="C30" s="63"/>
      <c r="D30" s="113"/>
      <c r="E30" s="60"/>
      <c r="F30" s="61" t="str">
        <f t="shared" si="0"/>
        <v/>
      </c>
      <c r="G30" s="60"/>
      <c r="H30" s="61" t="str">
        <f t="shared" si="1"/>
        <v/>
      </c>
      <c r="I30" s="62"/>
      <c r="J30" s="124">
        <v>45748</v>
      </c>
      <c r="K30" s="118">
        <f t="shared" si="2"/>
        <v>125</v>
      </c>
      <c r="L30" s="187">
        <f>+K29+K30</f>
        <v>250</v>
      </c>
      <c r="M30" s="6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2:242" ht="17.25">
      <c r="B31" s="56"/>
      <c r="C31" s="66"/>
      <c r="D31" s="112"/>
      <c r="E31" s="65"/>
      <c r="F31" s="57" t="str">
        <f t="shared" si="0"/>
        <v/>
      </c>
      <c r="G31" s="65"/>
      <c r="H31" s="57" t="str">
        <f t="shared" si="1"/>
        <v/>
      </c>
      <c r="I31" s="58"/>
      <c r="J31" s="123">
        <v>45748</v>
      </c>
      <c r="K31" s="96">
        <f t="shared" si="2"/>
        <v>125</v>
      </c>
      <c r="L31" s="186"/>
      <c r="M31" s="6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2:242" ht="18" thickBot="1">
      <c r="B32" s="59"/>
      <c r="C32" s="63"/>
      <c r="D32" s="113"/>
      <c r="E32" s="60"/>
      <c r="F32" s="61" t="str">
        <f t="shared" si="0"/>
        <v/>
      </c>
      <c r="G32" s="60"/>
      <c r="H32" s="61" t="str">
        <f t="shared" si="1"/>
        <v/>
      </c>
      <c r="I32" s="62"/>
      <c r="J32" s="124">
        <v>45748</v>
      </c>
      <c r="K32" s="118">
        <f t="shared" si="2"/>
        <v>125</v>
      </c>
      <c r="L32" s="187">
        <f>+K31+K32</f>
        <v>250</v>
      </c>
      <c r="M32" s="6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2:242" ht="17.25">
      <c r="B33" s="56"/>
      <c r="C33" s="66"/>
      <c r="D33" s="112"/>
      <c r="E33" s="65"/>
      <c r="F33" s="57" t="str">
        <f t="shared" si="0"/>
        <v/>
      </c>
      <c r="G33" s="65"/>
      <c r="H33" s="57" t="str">
        <f t="shared" si="1"/>
        <v/>
      </c>
      <c r="I33" s="58"/>
      <c r="J33" s="123">
        <v>45748</v>
      </c>
      <c r="K33" s="96">
        <f t="shared" si="2"/>
        <v>125</v>
      </c>
      <c r="L33" s="186"/>
      <c r="M33" s="6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2:242" ht="21" customHeight="1" thickBot="1">
      <c r="B34" s="59"/>
      <c r="C34" s="63"/>
      <c r="D34" s="113"/>
      <c r="E34" s="60"/>
      <c r="F34" s="61" t="str">
        <f t="shared" si="0"/>
        <v/>
      </c>
      <c r="G34" s="60"/>
      <c r="H34" s="61" t="str">
        <f t="shared" si="1"/>
        <v/>
      </c>
      <c r="I34" s="62"/>
      <c r="J34" s="124">
        <v>45748</v>
      </c>
      <c r="K34" s="118">
        <f t="shared" si="2"/>
        <v>125</v>
      </c>
      <c r="L34" s="187">
        <f>+K33+K34</f>
        <v>250</v>
      </c>
      <c r="M34" s="6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2:242" ht="17.25">
      <c r="B35" s="56"/>
      <c r="C35" s="66"/>
      <c r="D35" s="112"/>
      <c r="E35" s="65"/>
      <c r="F35" s="57" t="str">
        <f t="shared" si="0"/>
        <v/>
      </c>
      <c r="G35" s="65"/>
      <c r="H35" s="57" t="str">
        <f t="shared" si="1"/>
        <v/>
      </c>
      <c r="I35" s="58"/>
      <c r="J35" s="123">
        <v>45748</v>
      </c>
      <c r="K35" s="96">
        <f t="shared" si="2"/>
        <v>125</v>
      </c>
      <c r="L35" s="186"/>
      <c r="M35" s="6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2:242" ht="18" thickBot="1">
      <c r="B36" s="59"/>
      <c r="C36" s="63"/>
      <c r="D36" s="113"/>
      <c r="E36" s="60"/>
      <c r="F36" s="61" t="str">
        <f t="shared" si="0"/>
        <v/>
      </c>
      <c r="G36" s="60"/>
      <c r="H36" s="61" t="str">
        <f t="shared" si="1"/>
        <v/>
      </c>
      <c r="I36" s="62"/>
      <c r="J36" s="124">
        <v>45748</v>
      </c>
      <c r="K36" s="118">
        <f t="shared" si="2"/>
        <v>125</v>
      </c>
      <c r="L36" s="187">
        <f>+K35+K36</f>
        <v>250</v>
      </c>
      <c r="M36" s="6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2:242" ht="17.25">
      <c r="B37" s="56"/>
      <c r="C37" s="66"/>
      <c r="D37" s="112"/>
      <c r="E37" s="65"/>
      <c r="F37" s="57" t="str">
        <f t="shared" si="0"/>
        <v/>
      </c>
      <c r="G37" s="65"/>
      <c r="H37" s="57" t="str">
        <f t="shared" si="1"/>
        <v/>
      </c>
      <c r="I37" s="58"/>
      <c r="J37" s="123">
        <v>45748</v>
      </c>
      <c r="K37" s="96">
        <f t="shared" si="2"/>
        <v>125</v>
      </c>
      <c r="L37" s="186"/>
      <c r="M37" s="6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2:242" ht="18" thickBot="1">
      <c r="B38" s="59"/>
      <c r="C38" s="63"/>
      <c r="D38" s="113"/>
      <c r="E38" s="60"/>
      <c r="F38" s="61" t="str">
        <f t="shared" si="0"/>
        <v/>
      </c>
      <c r="G38" s="60"/>
      <c r="H38" s="61" t="str">
        <f t="shared" si="1"/>
        <v/>
      </c>
      <c r="I38" s="62"/>
      <c r="J38" s="124">
        <v>45748</v>
      </c>
      <c r="K38" s="118">
        <f t="shared" si="2"/>
        <v>125</v>
      </c>
      <c r="L38" s="187">
        <f>+K37+K38</f>
        <v>250</v>
      </c>
      <c r="M38" s="6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2:242" ht="17.25">
      <c r="B39" s="56"/>
      <c r="C39" s="66"/>
      <c r="D39" s="112"/>
      <c r="E39" s="65"/>
      <c r="F39" s="57" t="str">
        <f t="shared" si="0"/>
        <v/>
      </c>
      <c r="G39" s="65"/>
      <c r="H39" s="57" t="str">
        <f t="shared" si="1"/>
        <v/>
      </c>
      <c r="I39" s="58"/>
      <c r="J39" s="123">
        <v>45748</v>
      </c>
      <c r="K39" s="96">
        <f t="shared" si="2"/>
        <v>125</v>
      </c>
      <c r="L39" s="186"/>
      <c r="M39" s="6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2:242" ht="18" thickBot="1">
      <c r="B40" s="59"/>
      <c r="C40" s="63"/>
      <c r="D40" s="113"/>
      <c r="E40" s="60"/>
      <c r="F40" s="61" t="str">
        <f t="shared" si="0"/>
        <v/>
      </c>
      <c r="G40" s="60"/>
      <c r="H40" s="61" t="str">
        <f t="shared" si="1"/>
        <v/>
      </c>
      <c r="I40" s="62"/>
      <c r="J40" s="124">
        <v>45748</v>
      </c>
      <c r="K40" s="118">
        <f t="shared" si="2"/>
        <v>125</v>
      </c>
      <c r="L40" s="187">
        <f>+K39+K40</f>
        <v>250</v>
      </c>
      <c r="M40" s="6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2:242" ht="17.25">
      <c r="B41" s="56"/>
      <c r="C41" s="66"/>
      <c r="D41" s="112"/>
      <c r="E41" s="65"/>
      <c r="F41" s="57" t="str">
        <f t="shared" si="0"/>
        <v/>
      </c>
      <c r="G41" s="65"/>
      <c r="H41" s="57" t="str">
        <f t="shared" si="1"/>
        <v/>
      </c>
      <c r="I41" s="58"/>
      <c r="J41" s="123">
        <v>45748</v>
      </c>
      <c r="K41" s="119">
        <f t="shared" si="2"/>
        <v>125</v>
      </c>
      <c r="L41" s="186"/>
      <c r="M41" s="6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2:242" ht="18" thickBot="1">
      <c r="B42" s="59"/>
      <c r="C42" s="63"/>
      <c r="D42" s="113"/>
      <c r="E42" s="60"/>
      <c r="F42" s="61" t="str">
        <f t="shared" si="0"/>
        <v/>
      </c>
      <c r="G42" s="60"/>
      <c r="H42" s="61" t="str">
        <f t="shared" si="1"/>
        <v/>
      </c>
      <c r="I42" s="62"/>
      <c r="J42" s="124">
        <v>45748</v>
      </c>
      <c r="K42" s="101">
        <f t="shared" si="2"/>
        <v>125</v>
      </c>
      <c r="L42" s="187">
        <f>+K41+K42</f>
        <v>250</v>
      </c>
      <c r="M42" s="6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2:242" ht="18" thickBot="1">
      <c r="B43" s="56"/>
      <c r="C43" s="66"/>
      <c r="D43" s="112"/>
      <c r="E43" s="65"/>
      <c r="F43" s="57" t="str">
        <f t="shared" si="0"/>
        <v/>
      </c>
      <c r="G43" s="65"/>
      <c r="H43" s="57" t="str">
        <f t="shared" si="1"/>
        <v/>
      </c>
      <c r="I43" s="58"/>
      <c r="J43" s="123">
        <v>45748</v>
      </c>
      <c r="K43" s="96">
        <f t="shared" si="2"/>
        <v>125</v>
      </c>
      <c r="L43" s="186"/>
      <c r="M43" s="6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2:242" ht="18" thickBot="1">
      <c r="B44" s="59"/>
      <c r="C44" s="63"/>
      <c r="D44" s="113"/>
      <c r="E44" s="60"/>
      <c r="F44" s="61" t="str">
        <f t="shared" si="0"/>
        <v/>
      </c>
      <c r="G44" s="60"/>
      <c r="H44" s="61" t="str">
        <f t="shared" si="1"/>
        <v/>
      </c>
      <c r="I44" s="62"/>
      <c r="J44" s="123">
        <v>45748</v>
      </c>
      <c r="K44" s="118">
        <f t="shared" si="2"/>
        <v>125</v>
      </c>
      <c r="L44" s="187">
        <f>+K43+K44</f>
        <v>250</v>
      </c>
      <c r="M44" s="6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2:242" ht="18" thickBot="1">
      <c r="B45" s="56"/>
      <c r="C45" s="66"/>
      <c r="D45" s="112"/>
      <c r="E45" s="65"/>
      <c r="F45" s="57" t="str">
        <f t="shared" si="0"/>
        <v/>
      </c>
      <c r="G45" s="65"/>
      <c r="H45" s="57" t="str">
        <f t="shared" si="1"/>
        <v/>
      </c>
      <c r="I45" s="58"/>
      <c r="J45" s="123">
        <v>45748</v>
      </c>
      <c r="K45" s="96">
        <f t="shared" si="2"/>
        <v>125</v>
      </c>
      <c r="L45" s="186"/>
      <c r="M45" s="6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2:242" ht="18" thickBot="1">
      <c r="B46" s="59"/>
      <c r="C46" s="63"/>
      <c r="D46" s="113"/>
      <c r="E46" s="60"/>
      <c r="F46" s="61" t="str">
        <f t="shared" si="0"/>
        <v/>
      </c>
      <c r="G46" s="60"/>
      <c r="H46" s="61" t="str">
        <f t="shared" si="1"/>
        <v/>
      </c>
      <c r="I46" s="62"/>
      <c r="J46" s="123">
        <v>45748</v>
      </c>
      <c r="K46" s="118">
        <f t="shared" si="2"/>
        <v>125</v>
      </c>
      <c r="L46" s="187">
        <f>+K45+K46</f>
        <v>250</v>
      </c>
      <c r="M46" s="6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2:242" ht="18" thickBot="1">
      <c r="B47" s="56"/>
      <c r="C47" s="66"/>
      <c r="D47" s="112"/>
      <c r="E47" s="65"/>
      <c r="F47" s="57" t="str">
        <f t="shared" si="0"/>
        <v/>
      </c>
      <c r="G47" s="65"/>
      <c r="H47" s="57" t="str">
        <f t="shared" si="1"/>
        <v/>
      </c>
      <c r="I47" s="58"/>
      <c r="J47" s="123">
        <v>45748</v>
      </c>
      <c r="K47" s="119">
        <f t="shared" si="2"/>
        <v>125</v>
      </c>
      <c r="L47" s="186"/>
      <c r="M47" s="67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</row>
    <row r="48" spans="2:242" ht="18" thickBot="1">
      <c r="B48" s="59"/>
      <c r="C48" s="63"/>
      <c r="D48" s="113"/>
      <c r="E48" s="60"/>
      <c r="F48" s="61" t="str">
        <f t="shared" si="0"/>
        <v/>
      </c>
      <c r="G48" s="60"/>
      <c r="H48" s="61" t="str">
        <f t="shared" si="1"/>
        <v/>
      </c>
      <c r="I48" s="62"/>
      <c r="J48" s="123">
        <v>45748</v>
      </c>
      <c r="K48" s="101">
        <f t="shared" si="2"/>
        <v>125</v>
      </c>
      <c r="L48" s="187">
        <f>+K47+K48</f>
        <v>250</v>
      </c>
      <c r="M48" s="6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2:251" ht="18" thickBot="1">
      <c r="B49" s="56"/>
      <c r="C49" s="66"/>
      <c r="D49" s="112"/>
      <c r="E49" s="65"/>
      <c r="F49" s="57" t="str">
        <f t="shared" si="0"/>
        <v/>
      </c>
      <c r="G49" s="65"/>
      <c r="H49" s="57" t="str">
        <f t="shared" si="1"/>
        <v/>
      </c>
      <c r="I49" s="58"/>
      <c r="J49" s="123">
        <v>45748</v>
      </c>
      <c r="K49" s="96">
        <f t="shared" si="2"/>
        <v>125</v>
      </c>
      <c r="L49" s="186"/>
      <c r="M49" s="6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2:251" ht="18" thickBot="1">
      <c r="B50" s="59"/>
      <c r="C50" s="63"/>
      <c r="D50" s="113"/>
      <c r="E50" s="60"/>
      <c r="F50" s="61" t="str">
        <f t="shared" si="0"/>
        <v/>
      </c>
      <c r="G50" s="60"/>
      <c r="H50" s="61" t="str">
        <f t="shared" si="1"/>
        <v/>
      </c>
      <c r="I50" s="62"/>
      <c r="J50" s="123">
        <v>45748</v>
      </c>
      <c r="K50" s="118">
        <f t="shared" si="2"/>
        <v>125</v>
      </c>
      <c r="L50" s="187">
        <f>+K49+K50</f>
        <v>250</v>
      </c>
      <c r="M50" s="6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2:251" ht="18" thickBot="1">
      <c r="B51" s="56"/>
      <c r="C51" s="66"/>
      <c r="D51" s="112"/>
      <c r="E51" s="65"/>
      <c r="F51" s="57" t="str">
        <f t="shared" si="0"/>
        <v/>
      </c>
      <c r="G51" s="65"/>
      <c r="H51" s="57" t="str">
        <f t="shared" si="1"/>
        <v/>
      </c>
      <c r="I51" s="58"/>
      <c r="J51" s="123">
        <v>45748</v>
      </c>
      <c r="K51" s="119">
        <f t="shared" si="2"/>
        <v>125</v>
      </c>
      <c r="L51" s="186"/>
      <c r="M51" s="6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51" ht="18" thickBot="1">
      <c r="B52" s="59"/>
      <c r="C52" s="63"/>
      <c r="D52" s="113"/>
      <c r="E52" s="60"/>
      <c r="F52" s="61" t="str">
        <f t="shared" si="0"/>
        <v/>
      </c>
      <c r="G52" s="60"/>
      <c r="H52" s="61" t="str">
        <f t="shared" si="1"/>
        <v/>
      </c>
      <c r="I52" s="62"/>
      <c r="J52" s="123">
        <v>45748</v>
      </c>
      <c r="K52" s="101">
        <f t="shared" si="2"/>
        <v>125</v>
      </c>
      <c r="L52" s="187">
        <f>+K51+K52</f>
        <v>250</v>
      </c>
      <c r="M52" s="6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251" ht="18" thickBot="1">
      <c r="B53" s="56"/>
      <c r="C53" s="66"/>
      <c r="D53" s="112"/>
      <c r="E53" s="65"/>
      <c r="F53" s="57" t="str">
        <f t="shared" si="0"/>
        <v/>
      </c>
      <c r="G53" s="65"/>
      <c r="H53" s="57" t="str">
        <f t="shared" si="1"/>
        <v/>
      </c>
      <c r="I53" s="58"/>
      <c r="J53" s="123">
        <v>45748</v>
      </c>
      <c r="K53" s="119">
        <f t="shared" si="2"/>
        <v>125</v>
      </c>
      <c r="L53" s="186"/>
      <c r="M53" s="6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2:251" ht="18" thickBot="1">
      <c r="B54" s="59"/>
      <c r="C54" s="63"/>
      <c r="D54" s="113"/>
      <c r="E54" s="60"/>
      <c r="F54" s="61" t="str">
        <f t="shared" si="0"/>
        <v/>
      </c>
      <c r="G54" s="60"/>
      <c r="H54" s="61" t="str">
        <f t="shared" si="1"/>
        <v/>
      </c>
      <c r="I54" s="62"/>
      <c r="J54" s="123">
        <v>45748</v>
      </c>
      <c r="K54" s="101">
        <f t="shared" si="2"/>
        <v>125</v>
      </c>
      <c r="L54" s="187">
        <f>+K53+K54</f>
        <v>250</v>
      </c>
      <c r="M54" s="6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51" ht="18" thickBot="1">
      <c r="B55" s="56"/>
      <c r="C55" s="66"/>
      <c r="D55" s="112"/>
      <c r="E55" s="65"/>
      <c r="F55" s="57" t="str">
        <f t="shared" si="0"/>
        <v/>
      </c>
      <c r="G55" s="65"/>
      <c r="H55" s="57" t="str">
        <f t="shared" si="1"/>
        <v/>
      </c>
      <c r="I55" s="58"/>
      <c r="J55" s="123">
        <v>45748</v>
      </c>
      <c r="K55" s="96">
        <f t="shared" si="2"/>
        <v>125</v>
      </c>
      <c r="L55" s="186"/>
      <c r="M55" s="6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2:251" ht="17.25" customHeight="1" thickBot="1">
      <c r="B56" s="59"/>
      <c r="C56" s="63"/>
      <c r="D56" s="113"/>
      <c r="E56" s="60"/>
      <c r="F56" s="61" t="str">
        <f t="shared" si="0"/>
        <v/>
      </c>
      <c r="G56" s="60"/>
      <c r="H56" s="61" t="str">
        <f t="shared" si="1"/>
        <v/>
      </c>
      <c r="I56" s="62"/>
      <c r="J56" s="123">
        <v>45748</v>
      </c>
      <c r="K56" s="118">
        <f t="shared" si="2"/>
        <v>125</v>
      </c>
      <c r="L56" s="187">
        <f>+K55+K56</f>
        <v>250</v>
      </c>
      <c r="M56" s="6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2:251" ht="18" thickBot="1">
      <c r="B57" s="56"/>
      <c r="C57" s="66"/>
      <c r="D57" s="112"/>
      <c r="E57" s="69"/>
      <c r="F57" s="57" t="str">
        <f t="shared" si="0"/>
        <v/>
      </c>
      <c r="G57" s="65"/>
      <c r="H57" s="57" t="str">
        <f t="shared" si="1"/>
        <v/>
      </c>
      <c r="I57" s="70"/>
      <c r="J57" s="123">
        <v>45748</v>
      </c>
      <c r="K57" s="119">
        <f t="shared" si="2"/>
        <v>125</v>
      </c>
      <c r="L57" s="186"/>
      <c r="M57" s="7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2"/>
      <c r="IJ57" s="12"/>
      <c r="IK57" s="12"/>
      <c r="IL57" s="12"/>
      <c r="IM57" s="12"/>
      <c r="IN57" s="12"/>
      <c r="IO57" s="12"/>
      <c r="IP57" s="12"/>
      <c r="IQ57" s="12"/>
    </row>
    <row r="58" spans="2:251" ht="18" thickBot="1">
      <c r="B58" s="59"/>
      <c r="C58" s="63"/>
      <c r="D58" s="113"/>
      <c r="E58" s="60"/>
      <c r="F58" s="61" t="str">
        <f t="shared" si="0"/>
        <v/>
      </c>
      <c r="G58" s="60"/>
      <c r="H58" s="61" t="str">
        <f t="shared" si="1"/>
        <v/>
      </c>
      <c r="I58" s="62"/>
      <c r="J58" s="123">
        <v>45748</v>
      </c>
      <c r="K58" s="101">
        <f t="shared" si="2"/>
        <v>125</v>
      </c>
      <c r="L58" s="187">
        <f>+K57+K58</f>
        <v>250</v>
      </c>
      <c r="M58" s="6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2:251" ht="19.5" customHeight="1" thickBot="1">
      <c r="B59" s="56"/>
      <c r="C59" s="66"/>
      <c r="D59" s="112"/>
      <c r="E59" s="65"/>
      <c r="F59" s="57" t="str">
        <f t="shared" si="0"/>
        <v/>
      </c>
      <c r="G59" s="65"/>
      <c r="H59" s="57" t="str">
        <f t="shared" si="1"/>
        <v/>
      </c>
      <c r="I59" s="58"/>
      <c r="J59" s="123">
        <v>45748</v>
      </c>
      <c r="K59" s="96">
        <f t="shared" si="2"/>
        <v>125</v>
      </c>
      <c r="L59" s="186"/>
      <c r="M59" s="7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2:251" ht="18" thickBot="1">
      <c r="B60" s="59"/>
      <c r="C60" s="63"/>
      <c r="D60" s="113"/>
      <c r="E60" s="60"/>
      <c r="F60" s="61" t="str">
        <f t="shared" si="0"/>
        <v/>
      </c>
      <c r="G60" s="60"/>
      <c r="H60" s="61" t="str">
        <f t="shared" si="1"/>
        <v/>
      </c>
      <c r="I60" s="62"/>
      <c r="J60" s="123">
        <v>45748</v>
      </c>
      <c r="K60" s="118">
        <f t="shared" si="2"/>
        <v>125</v>
      </c>
      <c r="L60" s="187">
        <f>+K59+K60</f>
        <v>250</v>
      </c>
      <c r="M60" s="6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2:251" s="13" customFormat="1" ht="18" thickBot="1">
      <c r="B61" s="56"/>
      <c r="C61" s="66"/>
      <c r="D61" s="112"/>
      <c r="E61" s="65"/>
      <c r="F61" s="57" t="str">
        <f t="shared" si="0"/>
        <v/>
      </c>
      <c r="G61" s="65"/>
      <c r="H61" s="57" t="str">
        <f t="shared" si="1"/>
        <v/>
      </c>
      <c r="I61" s="58"/>
      <c r="J61" s="123">
        <v>45748</v>
      </c>
      <c r="K61" s="96">
        <f t="shared" si="2"/>
        <v>125</v>
      </c>
      <c r="L61" s="186"/>
      <c r="M61" s="6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1"/>
      <c r="IJ61" s="1"/>
      <c r="IK61" s="1"/>
      <c r="IL61" s="1"/>
      <c r="IM61" s="1"/>
      <c r="IN61" s="1"/>
      <c r="IO61" s="1"/>
      <c r="IP61" s="1"/>
      <c r="IQ61" s="1"/>
    </row>
    <row r="62" spans="2:251" ht="18" thickBot="1">
      <c r="B62" s="59"/>
      <c r="C62" s="63"/>
      <c r="D62" s="113"/>
      <c r="E62" s="60"/>
      <c r="F62" s="61" t="str">
        <f t="shared" si="0"/>
        <v/>
      </c>
      <c r="G62" s="60"/>
      <c r="H62" s="61" t="str">
        <f t="shared" si="1"/>
        <v/>
      </c>
      <c r="I62" s="62"/>
      <c r="J62" s="123">
        <v>45748</v>
      </c>
      <c r="K62" s="118">
        <f t="shared" si="2"/>
        <v>125</v>
      </c>
      <c r="L62" s="187">
        <f>+K61+K62</f>
        <v>250</v>
      </c>
      <c r="M62" s="6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2:251" ht="18" thickBot="1">
      <c r="B63" s="56"/>
      <c r="C63" s="66"/>
      <c r="D63" s="112"/>
      <c r="E63" s="65"/>
      <c r="F63" s="57" t="str">
        <f t="shared" si="0"/>
        <v/>
      </c>
      <c r="G63" s="65"/>
      <c r="H63" s="57" t="str">
        <f t="shared" si="1"/>
        <v/>
      </c>
      <c r="I63" s="58"/>
      <c r="J63" s="123">
        <v>45748</v>
      </c>
      <c r="K63" s="119">
        <f t="shared" si="2"/>
        <v>125</v>
      </c>
      <c r="L63" s="186"/>
      <c r="M63" s="6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2:251" ht="18" customHeight="1" thickBot="1">
      <c r="B64" s="59"/>
      <c r="C64" s="63"/>
      <c r="D64" s="113"/>
      <c r="E64" s="60"/>
      <c r="F64" s="61" t="str">
        <f t="shared" si="0"/>
        <v/>
      </c>
      <c r="G64" s="60"/>
      <c r="H64" s="61" t="str">
        <f t="shared" si="1"/>
        <v/>
      </c>
      <c r="I64" s="62"/>
      <c r="J64" s="123">
        <v>45748</v>
      </c>
      <c r="K64" s="101">
        <f t="shared" si="2"/>
        <v>125</v>
      </c>
      <c r="L64" s="187">
        <f>+K63+K64</f>
        <v>250</v>
      </c>
      <c r="M64" s="73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2:242" ht="18" thickBot="1">
      <c r="B65" s="56"/>
      <c r="C65" s="66"/>
      <c r="D65" s="112"/>
      <c r="E65" s="65"/>
      <c r="F65" s="57" t="str">
        <f t="shared" si="0"/>
        <v/>
      </c>
      <c r="G65" s="65"/>
      <c r="H65" s="57" t="str">
        <f t="shared" si="1"/>
        <v/>
      </c>
      <c r="I65" s="58"/>
      <c r="J65" s="123">
        <v>45748</v>
      </c>
      <c r="K65" s="96">
        <f t="shared" si="2"/>
        <v>125</v>
      </c>
      <c r="L65" s="186"/>
      <c r="M65" s="6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2:242" ht="18" thickBot="1">
      <c r="B66" s="59"/>
      <c r="C66" s="63"/>
      <c r="D66" s="113"/>
      <c r="E66" s="60"/>
      <c r="F66" s="61" t="str">
        <f t="shared" si="0"/>
        <v/>
      </c>
      <c r="G66" s="60"/>
      <c r="H66" s="61" t="str">
        <f t="shared" si="1"/>
        <v/>
      </c>
      <c r="I66" s="62"/>
      <c r="J66" s="123">
        <v>45748</v>
      </c>
      <c r="K66" s="118">
        <f t="shared" si="2"/>
        <v>125</v>
      </c>
      <c r="L66" s="187">
        <f>+K65+K66</f>
        <v>250</v>
      </c>
      <c r="M66" s="6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2:242" ht="18" thickBot="1">
      <c r="B67" s="56"/>
      <c r="C67" s="66"/>
      <c r="D67" s="112"/>
      <c r="E67" s="65"/>
      <c r="F67" s="57" t="str">
        <f t="shared" si="0"/>
        <v/>
      </c>
      <c r="G67" s="65"/>
      <c r="H67" s="57" t="str">
        <f t="shared" si="1"/>
        <v/>
      </c>
      <c r="I67" s="58"/>
      <c r="J67" s="123">
        <v>45748</v>
      </c>
      <c r="K67" s="96">
        <f t="shared" si="2"/>
        <v>125</v>
      </c>
      <c r="L67" s="186"/>
      <c r="M67" s="6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2:242" ht="18" thickBot="1">
      <c r="B68" s="59"/>
      <c r="C68" s="63"/>
      <c r="D68" s="113"/>
      <c r="E68" s="60"/>
      <c r="F68" s="61" t="str">
        <f t="shared" si="0"/>
        <v/>
      </c>
      <c r="G68" s="60"/>
      <c r="H68" s="61" t="str">
        <f t="shared" si="1"/>
        <v/>
      </c>
      <c r="I68" s="62"/>
      <c r="J68" s="123">
        <v>45748</v>
      </c>
      <c r="K68" s="118">
        <f t="shared" si="2"/>
        <v>125</v>
      </c>
      <c r="L68" s="187">
        <f>+K67+K68</f>
        <v>250</v>
      </c>
      <c r="M68" s="6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2:242" ht="18" thickBot="1">
      <c r="B69" s="56"/>
      <c r="C69" s="66"/>
      <c r="D69" s="112"/>
      <c r="E69" s="65"/>
      <c r="F69" s="57" t="str">
        <f t="shared" si="0"/>
        <v/>
      </c>
      <c r="G69" s="65"/>
      <c r="H69" s="57" t="str">
        <f t="shared" si="1"/>
        <v/>
      </c>
      <c r="I69" s="58"/>
      <c r="J69" s="123">
        <v>45748</v>
      </c>
      <c r="K69" s="119">
        <f t="shared" si="2"/>
        <v>125</v>
      </c>
      <c r="L69" s="186"/>
      <c r="M69" s="6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2:242" ht="18" thickBot="1">
      <c r="B70" s="59"/>
      <c r="C70" s="63"/>
      <c r="D70" s="113"/>
      <c r="E70" s="60"/>
      <c r="F70" s="61" t="str">
        <f t="shared" si="0"/>
        <v/>
      </c>
      <c r="G70" s="60"/>
      <c r="H70" s="61" t="str">
        <f t="shared" si="1"/>
        <v/>
      </c>
      <c r="I70" s="62"/>
      <c r="J70" s="123">
        <v>45748</v>
      </c>
      <c r="K70" s="101">
        <f t="shared" si="2"/>
        <v>125</v>
      </c>
      <c r="L70" s="187">
        <f>+K69+K70</f>
        <v>250</v>
      </c>
      <c r="M70" s="6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</row>
    <row r="71" spans="2:242" ht="18" thickBot="1">
      <c r="B71" s="56"/>
      <c r="C71" s="66"/>
      <c r="D71" s="112"/>
      <c r="E71" s="65"/>
      <c r="F71" s="57" t="str">
        <f t="shared" si="0"/>
        <v/>
      </c>
      <c r="G71" s="65"/>
      <c r="H71" s="57" t="str">
        <f t="shared" si="1"/>
        <v/>
      </c>
      <c r="I71" s="58"/>
      <c r="J71" s="123">
        <v>45748</v>
      </c>
      <c r="K71" s="96">
        <f t="shared" si="2"/>
        <v>125</v>
      </c>
      <c r="L71" s="186"/>
      <c r="M71" s="6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pans="2:242" ht="18" thickBot="1">
      <c r="B72" s="59"/>
      <c r="C72" s="60"/>
      <c r="D72" s="113"/>
      <c r="E72" s="60"/>
      <c r="F72" s="61" t="str">
        <f t="shared" ref="F72:F102" si="3">PHONETIC(E72)</f>
        <v/>
      </c>
      <c r="G72" s="60"/>
      <c r="H72" s="61" t="str">
        <f t="shared" ref="H72:H102" si="4">PHONETIC(G72)</f>
        <v/>
      </c>
      <c r="I72" s="62"/>
      <c r="J72" s="123">
        <v>45748</v>
      </c>
      <c r="K72" s="118">
        <f t="shared" ref="K72:K102" si="5">DATEDIF(I72,J72,"Y")</f>
        <v>125</v>
      </c>
      <c r="L72" s="187">
        <f>+K71+K72</f>
        <v>250</v>
      </c>
      <c r="M72" s="6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</row>
    <row r="73" spans="2:242" ht="18" thickBot="1">
      <c r="B73" s="56"/>
      <c r="C73" s="65"/>
      <c r="D73" s="112"/>
      <c r="E73" s="65"/>
      <c r="F73" s="57" t="str">
        <f t="shared" si="3"/>
        <v/>
      </c>
      <c r="G73" s="65"/>
      <c r="H73" s="57" t="str">
        <f t="shared" si="4"/>
        <v/>
      </c>
      <c r="I73" s="58"/>
      <c r="J73" s="123">
        <v>45748</v>
      </c>
      <c r="K73" s="119">
        <f t="shared" si="5"/>
        <v>125</v>
      </c>
      <c r="L73" s="186"/>
      <c r="M73" s="67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2:242" ht="18" thickBot="1">
      <c r="B74" s="59"/>
      <c r="C74" s="60"/>
      <c r="D74" s="113"/>
      <c r="E74" s="60"/>
      <c r="F74" s="61" t="str">
        <f t="shared" si="3"/>
        <v/>
      </c>
      <c r="G74" s="60"/>
      <c r="H74" s="61" t="str">
        <f t="shared" si="4"/>
        <v/>
      </c>
      <c r="I74" s="62"/>
      <c r="J74" s="123">
        <v>45748</v>
      </c>
      <c r="K74" s="101">
        <f t="shared" si="5"/>
        <v>125</v>
      </c>
      <c r="L74" s="187">
        <f>+K73+K74</f>
        <v>250</v>
      </c>
      <c r="M74" s="6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2:242" ht="18" thickBot="1">
      <c r="B75" s="56"/>
      <c r="C75" s="65"/>
      <c r="D75" s="112"/>
      <c r="E75" s="65"/>
      <c r="F75" s="57" t="str">
        <f t="shared" si="3"/>
        <v/>
      </c>
      <c r="G75" s="65"/>
      <c r="H75" s="57" t="str">
        <f t="shared" si="4"/>
        <v/>
      </c>
      <c r="I75" s="58"/>
      <c r="J75" s="123">
        <v>45748</v>
      </c>
      <c r="K75" s="96">
        <f t="shared" si="5"/>
        <v>125</v>
      </c>
      <c r="L75" s="186"/>
      <c r="M75" s="6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2:242" ht="18" thickBot="1">
      <c r="B76" s="59"/>
      <c r="C76" s="60"/>
      <c r="D76" s="113"/>
      <c r="E76" s="60"/>
      <c r="F76" s="61" t="str">
        <f t="shared" si="3"/>
        <v/>
      </c>
      <c r="G76" s="60"/>
      <c r="H76" s="61" t="str">
        <f t="shared" si="4"/>
        <v/>
      </c>
      <c r="I76" s="62"/>
      <c r="J76" s="123">
        <v>45748</v>
      </c>
      <c r="K76" s="118">
        <f t="shared" si="5"/>
        <v>125</v>
      </c>
      <c r="L76" s="187">
        <f>+K75+K76</f>
        <v>250</v>
      </c>
      <c r="M76" s="6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2:242" ht="18" thickBot="1">
      <c r="B77" s="56"/>
      <c r="C77" s="65"/>
      <c r="D77" s="112"/>
      <c r="E77" s="65"/>
      <c r="F77" s="57" t="str">
        <f t="shared" si="3"/>
        <v/>
      </c>
      <c r="G77" s="65"/>
      <c r="H77" s="57" t="str">
        <f t="shared" si="4"/>
        <v/>
      </c>
      <c r="I77" s="58"/>
      <c r="J77" s="123">
        <v>45748</v>
      </c>
      <c r="K77" s="119">
        <f t="shared" si="5"/>
        <v>125</v>
      </c>
      <c r="L77" s="186"/>
      <c r="M77" s="6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2:242" ht="18" thickBot="1">
      <c r="B78" s="59"/>
      <c r="C78" s="60"/>
      <c r="D78" s="113"/>
      <c r="E78" s="60"/>
      <c r="F78" s="61" t="str">
        <f t="shared" si="3"/>
        <v/>
      </c>
      <c r="G78" s="60"/>
      <c r="H78" s="61" t="str">
        <f t="shared" si="4"/>
        <v/>
      </c>
      <c r="I78" s="62"/>
      <c r="J78" s="123">
        <v>45748</v>
      </c>
      <c r="K78" s="101">
        <f t="shared" si="5"/>
        <v>125</v>
      </c>
      <c r="L78" s="187">
        <f>+K77+K78</f>
        <v>250</v>
      </c>
      <c r="M78" s="6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2:242" ht="18" thickBot="1">
      <c r="B79" s="56"/>
      <c r="C79" s="65"/>
      <c r="D79" s="112"/>
      <c r="E79" s="65"/>
      <c r="F79" s="57" t="str">
        <f t="shared" si="3"/>
        <v/>
      </c>
      <c r="G79" s="65"/>
      <c r="H79" s="57" t="str">
        <f t="shared" si="4"/>
        <v/>
      </c>
      <c r="I79" s="58"/>
      <c r="J79" s="123">
        <v>45748</v>
      </c>
      <c r="K79" s="119">
        <f t="shared" si="5"/>
        <v>125</v>
      </c>
      <c r="L79" s="186"/>
      <c r="M79" s="6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</row>
    <row r="80" spans="2:242" ht="18" thickBot="1">
      <c r="B80" s="59"/>
      <c r="C80" s="60"/>
      <c r="D80" s="113"/>
      <c r="E80" s="60"/>
      <c r="F80" s="61" t="str">
        <f t="shared" si="3"/>
        <v/>
      </c>
      <c r="G80" s="60"/>
      <c r="H80" s="61" t="str">
        <f t="shared" si="4"/>
        <v/>
      </c>
      <c r="I80" s="62"/>
      <c r="J80" s="123">
        <v>45748</v>
      </c>
      <c r="K80" s="101">
        <f t="shared" si="5"/>
        <v>125</v>
      </c>
      <c r="L80" s="187">
        <f>+K79+K80</f>
        <v>250</v>
      </c>
      <c r="M80" s="6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2:242" ht="18" thickBot="1">
      <c r="B81" s="56"/>
      <c r="C81" s="65"/>
      <c r="D81" s="112"/>
      <c r="E81" s="65"/>
      <c r="F81" s="57" t="str">
        <f t="shared" si="3"/>
        <v/>
      </c>
      <c r="G81" s="65"/>
      <c r="H81" s="57" t="str">
        <f t="shared" si="4"/>
        <v/>
      </c>
      <c r="I81" s="58"/>
      <c r="J81" s="123">
        <v>45748</v>
      </c>
      <c r="K81" s="119">
        <f t="shared" si="5"/>
        <v>125</v>
      </c>
      <c r="L81" s="186"/>
      <c r="M81" s="6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2:242" ht="18" thickBot="1">
      <c r="B82" s="59"/>
      <c r="C82" s="60"/>
      <c r="D82" s="113"/>
      <c r="E82" s="60"/>
      <c r="F82" s="61" t="str">
        <f t="shared" si="3"/>
        <v/>
      </c>
      <c r="G82" s="60"/>
      <c r="H82" s="61" t="str">
        <f t="shared" si="4"/>
        <v/>
      </c>
      <c r="I82" s="62"/>
      <c r="J82" s="123">
        <v>45748</v>
      </c>
      <c r="K82" s="101">
        <f t="shared" si="5"/>
        <v>125</v>
      </c>
      <c r="L82" s="187">
        <f>+K81+K82</f>
        <v>250</v>
      </c>
      <c r="M82" s="6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2:242" ht="18" thickBot="1">
      <c r="B83" s="56"/>
      <c r="C83" s="65"/>
      <c r="D83" s="112"/>
      <c r="E83" s="65"/>
      <c r="F83" s="57" t="str">
        <f t="shared" si="3"/>
        <v/>
      </c>
      <c r="G83" s="65"/>
      <c r="H83" s="57" t="str">
        <f t="shared" si="4"/>
        <v/>
      </c>
      <c r="I83" s="58"/>
      <c r="J83" s="123">
        <v>45748</v>
      </c>
      <c r="K83" s="119">
        <f t="shared" si="5"/>
        <v>125</v>
      </c>
      <c r="L83" s="186"/>
      <c r="M83" s="6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2:242" ht="18" thickBot="1">
      <c r="B84" s="59"/>
      <c r="C84" s="60"/>
      <c r="D84" s="113"/>
      <c r="E84" s="60"/>
      <c r="F84" s="61" t="str">
        <f t="shared" si="3"/>
        <v/>
      </c>
      <c r="G84" s="60"/>
      <c r="H84" s="61" t="str">
        <f t="shared" si="4"/>
        <v/>
      </c>
      <c r="I84" s="62"/>
      <c r="J84" s="123">
        <v>45748</v>
      </c>
      <c r="K84" s="101">
        <f t="shared" si="5"/>
        <v>125</v>
      </c>
      <c r="L84" s="187">
        <f>+K83+K84</f>
        <v>250</v>
      </c>
      <c r="M84" s="6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2:242" ht="18" thickBot="1">
      <c r="B85" s="56"/>
      <c r="C85" s="65"/>
      <c r="D85" s="112"/>
      <c r="E85" s="65"/>
      <c r="F85" s="57" t="str">
        <f t="shared" si="3"/>
        <v/>
      </c>
      <c r="G85" s="65"/>
      <c r="H85" s="57" t="str">
        <f t="shared" si="4"/>
        <v/>
      </c>
      <c r="I85" s="58"/>
      <c r="J85" s="123">
        <v>45748</v>
      </c>
      <c r="K85" s="119">
        <f t="shared" si="5"/>
        <v>125</v>
      </c>
      <c r="L85" s="186"/>
      <c r="M85" s="6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2:242" ht="18" thickBot="1">
      <c r="B86" s="59"/>
      <c r="C86" s="60"/>
      <c r="D86" s="113"/>
      <c r="E86" s="60"/>
      <c r="F86" s="61" t="str">
        <f t="shared" si="3"/>
        <v/>
      </c>
      <c r="G86" s="60"/>
      <c r="H86" s="61" t="str">
        <f t="shared" si="4"/>
        <v/>
      </c>
      <c r="I86" s="62"/>
      <c r="J86" s="123">
        <v>45748</v>
      </c>
      <c r="K86" s="101">
        <f t="shared" si="5"/>
        <v>125</v>
      </c>
      <c r="L86" s="187">
        <f>+K85+K86</f>
        <v>250</v>
      </c>
      <c r="M86" s="6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2:242" ht="18" thickBot="1">
      <c r="B87" s="56"/>
      <c r="C87" s="65"/>
      <c r="D87" s="112"/>
      <c r="E87" s="65"/>
      <c r="F87" s="57" t="str">
        <f t="shared" si="3"/>
        <v/>
      </c>
      <c r="G87" s="65"/>
      <c r="H87" s="57" t="str">
        <f t="shared" si="4"/>
        <v/>
      </c>
      <c r="I87" s="58"/>
      <c r="J87" s="123">
        <v>45748</v>
      </c>
      <c r="K87" s="96">
        <f t="shared" si="5"/>
        <v>125</v>
      </c>
      <c r="L87" s="186"/>
      <c r="M87" s="6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2:242" ht="18" thickBot="1">
      <c r="B88" s="59"/>
      <c r="C88" s="60"/>
      <c r="D88" s="113"/>
      <c r="E88" s="60"/>
      <c r="F88" s="61" t="str">
        <f t="shared" si="3"/>
        <v/>
      </c>
      <c r="G88" s="60"/>
      <c r="H88" s="61" t="str">
        <f t="shared" si="4"/>
        <v/>
      </c>
      <c r="I88" s="62"/>
      <c r="J88" s="123">
        <v>45748</v>
      </c>
      <c r="K88" s="118">
        <f t="shared" si="5"/>
        <v>125</v>
      </c>
      <c r="L88" s="187">
        <f>+K87+K88</f>
        <v>250</v>
      </c>
      <c r="M88" s="6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2:242" ht="18" thickBot="1">
      <c r="B89" s="56"/>
      <c r="C89" s="65"/>
      <c r="D89" s="112"/>
      <c r="E89" s="65"/>
      <c r="F89" s="57" t="str">
        <f t="shared" si="3"/>
        <v/>
      </c>
      <c r="G89" s="65"/>
      <c r="H89" s="57" t="str">
        <f t="shared" si="4"/>
        <v/>
      </c>
      <c r="I89" s="58"/>
      <c r="J89" s="123">
        <v>45748</v>
      </c>
      <c r="K89" s="119">
        <f t="shared" si="5"/>
        <v>125</v>
      </c>
      <c r="L89" s="186"/>
      <c r="M89" s="6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2:242" ht="18" thickBot="1">
      <c r="B90" s="59"/>
      <c r="C90" s="60"/>
      <c r="D90" s="113"/>
      <c r="E90" s="60"/>
      <c r="F90" s="61" t="str">
        <f t="shared" si="3"/>
        <v/>
      </c>
      <c r="G90" s="60"/>
      <c r="H90" s="61" t="str">
        <f t="shared" si="4"/>
        <v/>
      </c>
      <c r="I90" s="62"/>
      <c r="J90" s="123">
        <v>45748</v>
      </c>
      <c r="K90" s="101">
        <f t="shared" si="5"/>
        <v>125</v>
      </c>
      <c r="L90" s="187">
        <f>+K89+K90</f>
        <v>250</v>
      </c>
      <c r="M90" s="6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2:242" ht="18" thickBot="1">
      <c r="B91" s="56"/>
      <c r="C91" s="65"/>
      <c r="D91" s="112"/>
      <c r="E91" s="65"/>
      <c r="F91" s="57" t="str">
        <f t="shared" si="3"/>
        <v/>
      </c>
      <c r="G91" s="65"/>
      <c r="H91" s="57" t="str">
        <f t="shared" si="4"/>
        <v/>
      </c>
      <c r="I91" s="58"/>
      <c r="J91" s="123">
        <v>45748</v>
      </c>
      <c r="K91" s="119">
        <f t="shared" si="5"/>
        <v>125</v>
      </c>
      <c r="L91" s="186"/>
      <c r="M91" s="6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2:242" ht="18" thickBot="1">
      <c r="B92" s="59"/>
      <c r="C92" s="60"/>
      <c r="D92" s="113"/>
      <c r="E92" s="60"/>
      <c r="F92" s="61" t="str">
        <f t="shared" si="3"/>
        <v/>
      </c>
      <c r="G92" s="60"/>
      <c r="H92" s="61" t="str">
        <f t="shared" si="4"/>
        <v/>
      </c>
      <c r="I92" s="62"/>
      <c r="J92" s="123">
        <v>45748</v>
      </c>
      <c r="K92" s="101">
        <f t="shared" si="5"/>
        <v>125</v>
      </c>
      <c r="L92" s="187">
        <f>+K91+K92</f>
        <v>250</v>
      </c>
      <c r="M92" s="6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2:242" ht="18" thickBot="1">
      <c r="B93" s="56"/>
      <c r="C93" s="65"/>
      <c r="D93" s="112"/>
      <c r="E93" s="65"/>
      <c r="F93" s="57" t="str">
        <f t="shared" si="3"/>
        <v/>
      </c>
      <c r="G93" s="65"/>
      <c r="H93" s="57" t="str">
        <f t="shared" si="4"/>
        <v/>
      </c>
      <c r="I93" s="58"/>
      <c r="J93" s="123">
        <v>45748</v>
      </c>
      <c r="K93" s="119">
        <f t="shared" si="5"/>
        <v>125</v>
      </c>
      <c r="L93" s="186"/>
      <c r="M93" s="6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2:242" ht="18" thickBot="1">
      <c r="B94" s="59"/>
      <c r="C94" s="60"/>
      <c r="D94" s="113"/>
      <c r="E94" s="60"/>
      <c r="F94" s="61" t="str">
        <f t="shared" si="3"/>
        <v/>
      </c>
      <c r="G94" s="60"/>
      <c r="H94" s="61" t="str">
        <f t="shared" si="4"/>
        <v/>
      </c>
      <c r="I94" s="62"/>
      <c r="J94" s="123">
        <v>45748</v>
      </c>
      <c r="K94" s="101">
        <f t="shared" si="5"/>
        <v>125</v>
      </c>
      <c r="L94" s="187">
        <f>+K93+K94</f>
        <v>250</v>
      </c>
      <c r="M94" s="6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2:242" ht="18" thickBot="1">
      <c r="B95" s="56"/>
      <c r="C95" s="65"/>
      <c r="D95" s="112"/>
      <c r="E95" s="65"/>
      <c r="F95" s="57" t="str">
        <f t="shared" si="3"/>
        <v/>
      </c>
      <c r="G95" s="65"/>
      <c r="H95" s="57" t="str">
        <f t="shared" si="4"/>
        <v/>
      </c>
      <c r="I95" s="58"/>
      <c r="J95" s="123">
        <v>45748</v>
      </c>
      <c r="K95" s="119">
        <f t="shared" si="5"/>
        <v>125</v>
      </c>
      <c r="L95" s="186"/>
      <c r="M95" s="67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</row>
    <row r="96" spans="2:242" ht="18" thickBot="1">
      <c r="B96" s="59"/>
      <c r="C96" s="60"/>
      <c r="D96" s="113"/>
      <c r="E96" s="60"/>
      <c r="F96" s="61" t="str">
        <f t="shared" si="3"/>
        <v/>
      </c>
      <c r="G96" s="60"/>
      <c r="H96" s="61" t="str">
        <f t="shared" si="4"/>
        <v/>
      </c>
      <c r="I96" s="62"/>
      <c r="J96" s="123">
        <v>45748</v>
      </c>
      <c r="K96" s="101">
        <f t="shared" si="5"/>
        <v>125</v>
      </c>
      <c r="L96" s="187">
        <f>+K95+K96</f>
        <v>250</v>
      </c>
      <c r="M96" s="6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</row>
    <row r="97" spans="2:242" ht="18" thickBot="1">
      <c r="B97" s="56"/>
      <c r="C97" s="65"/>
      <c r="D97" s="112"/>
      <c r="E97" s="65"/>
      <c r="F97" s="57" t="str">
        <f t="shared" si="3"/>
        <v/>
      </c>
      <c r="G97" s="65"/>
      <c r="H97" s="57" t="str">
        <f t="shared" si="4"/>
        <v/>
      </c>
      <c r="I97" s="58"/>
      <c r="J97" s="123">
        <v>45748</v>
      </c>
      <c r="K97" s="119">
        <f t="shared" si="5"/>
        <v>125</v>
      </c>
      <c r="L97" s="186"/>
      <c r="M97" s="6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</row>
    <row r="98" spans="2:242" ht="18" thickBot="1">
      <c r="B98" s="59"/>
      <c r="C98" s="60"/>
      <c r="D98" s="113"/>
      <c r="E98" s="60"/>
      <c r="F98" s="61" t="str">
        <f t="shared" si="3"/>
        <v/>
      </c>
      <c r="G98" s="60"/>
      <c r="H98" s="61" t="str">
        <f t="shared" si="4"/>
        <v/>
      </c>
      <c r="I98" s="62"/>
      <c r="J98" s="123">
        <v>45748</v>
      </c>
      <c r="K98" s="101">
        <f t="shared" si="5"/>
        <v>125</v>
      </c>
      <c r="L98" s="187">
        <f>+K97+K98</f>
        <v>250</v>
      </c>
      <c r="M98" s="6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</row>
    <row r="99" spans="2:242" ht="18" thickBot="1">
      <c r="B99" s="56"/>
      <c r="C99" s="65"/>
      <c r="D99" s="112"/>
      <c r="E99" s="65"/>
      <c r="F99" s="57" t="str">
        <f t="shared" si="3"/>
        <v/>
      </c>
      <c r="G99" s="65"/>
      <c r="H99" s="57" t="str">
        <f t="shared" si="4"/>
        <v/>
      </c>
      <c r="I99" s="58"/>
      <c r="J99" s="123">
        <v>45748</v>
      </c>
      <c r="K99" s="119">
        <f t="shared" si="5"/>
        <v>125</v>
      </c>
      <c r="L99" s="186"/>
      <c r="M99" s="6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</row>
    <row r="100" spans="2:242" ht="18" thickBot="1">
      <c r="B100" s="59"/>
      <c r="C100" s="60"/>
      <c r="D100" s="113"/>
      <c r="E100" s="60"/>
      <c r="F100" s="61" t="str">
        <f t="shared" si="3"/>
        <v/>
      </c>
      <c r="G100" s="60"/>
      <c r="H100" s="61" t="str">
        <f t="shared" si="4"/>
        <v/>
      </c>
      <c r="I100" s="62"/>
      <c r="J100" s="123">
        <v>45748</v>
      </c>
      <c r="K100" s="101">
        <f t="shared" si="5"/>
        <v>125</v>
      </c>
      <c r="L100" s="187">
        <f>+K99+K100</f>
        <v>250</v>
      </c>
      <c r="M100" s="6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</row>
    <row r="101" spans="2:242" ht="18" thickBot="1">
      <c r="B101" s="74"/>
      <c r="C101" s="75"/>
      <c r="D101" s="114"/>
      <c r="E101" s="75"/>
      <c r="F101" s="76" t="str">
        <f t="shared" si="3"/>
        <v/>
      </c>
      <c r="G101" s="75"/>
      <c r="H101" s="76" t="str">
        <f t="shared" si="4"/>
        <v/>
      </c>
      <c r="I101" s="77"/>
      <c r="J101" s="123">
        <v>45748</v>
      </c>
      <c r="K101" s="96">
        <f t="shared" si="5"/>
        <v>125</v>
      </c>
      <c r="L101" s="188"/>
      <c r="M101" s="7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2:242" ht="18" thickBot="1">
      <c r="B102" s="59"/>
      <c r="C102" s="60"/>
      <c r="D102" s="113"/>
      <c r="E102" s="60"/>
      <c r="F102" s="61" t="str">
        <f t="shared" si="3"/>
        <v/>
      </c>
      <c r="G102" s="60"/>
      <c r="H102" s="61" t="str">
        <f t="shared" si="4"/>
        <v/>
      </c>
      <c r="I102" s="62"/>
      <c r="J102" s="123">
        <v>45748</v>
      </c>
      <c r="K102" s="118">
        <f t="shared" si="5"/>
        <v>125</v>
      </c>
      <c r="L102" s="187">
        <f>+K101+K102</f>
        <v>250</v>
      </c>
      <c r="M102" s="6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spans="2:242">
      <c r="C103" s="3"/>
      <c r="E103" s="3"/>
      <c r="F103" s="3"/>
      <c r="G103" s="3"/>
      <c r="H103" s="3"/>
      <c r="I103" s="9"/>
      <c r="J103" s="116"/>
      <c r="K103" s="116"/>
      <c r="L103" s="3"/>
    </row>
  </sheetData>
  <sortState xmlns:xlrd2="http://schemas.microsoft.com/office/spreadsheetml/2017/richdata2" ref="C7:IQ64">
    <sortCondition ref="C7:C64"/>
    <sortCondition ref="L7:L64"/>
  </sortState>
  <mergeCells count="5">
    <mergeCell ref="A3:M3"/>
    <mergeCell ref="A4:M4"/>
    <mergeCell ref="A5:M5"/>
    <mergeCell ref="A7:A13"/>
    <mergeCell ref="K2:M2"/>
  </mergeCells>
  <phoneticPr fontId="11"/>
  <dataValidations disablePrompts="1" count="1">
    <dataValidation imeMode="halfAlpha" allowBlank="1" showInputMessage="1" showErrorMessage="1" sqref="I7:J40 J41:J102" xr:uid="{00000000-0002-0000-0100-000000000000}"/>
  </dataValidations>
  <printOptions horizontalCentered="1"/>
  <pageMargins left="0.19685039370078741" right="0.19685039370078741" top="0.59055118110236227" bottom="0.59055118110236227" header="0" footer="0"/>
  <pageSetup paperSize="9" orientation="landscape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62"/>
  <sheetViews>
    <sheetView view="pageBreakPreview" zoomScale="134" zoomScaleNormal="100" zoomScaleSheetLayoutView="134" workbookViewId="0">
      <pane ySplit="5" topLeftCell="A6" activePane="bottomLeft" state="frozen"/>
      <selection pane="bottomLeft" activeCell="O11" sqref="O11"/>
    </sheetView>
  </sheetViews>
  <sheetFormatPr defaultColWidth="9" defaultRowHeight="13.5"/>
  <cols>
    <col min="1" max="1" width="9" style="17"/>
    <col min="2" max="2" width="5.25" style="17" customWidth="1"/>
    <col min="3" max="3" width="14.125" style="17" customWidth="1"/>
    <col min="4" max="4" width="7.125" style="205" customWidth="1"/>
    <col min="5" max="6" width="5.5" style="17" customWidth="1"/>
    <col min="7" max="7" width="3.375" style="17" customWidth="1"/>
    <col min="8" max="8" width="5.5" style="17" customWidth="1"/>
    <col min="9" max="9" width="11.25" style="205" customWidth="1"/>
    <col min="10" max="10" width="8.875" style="17" customWidth="1"/>
    <col min="11" max="11" width="9" style="17"/>
    <col min="12" max="12" width="4.875" style="17" customWidth="1"/>
    <col min="13" max="16384" width="9" style="17"/>
  </cols>
  <sheetData>
    <row r="1" spans="2:13" ht="21" customHeight="1">
      <c r="B1" s="17" t="s">
        <v>146</v>
      </c>
    </row>
    <row r="2" spans="2:13" ht="18.75">
      <c r="C2" s="263" t="s">
        <v>139</v>
      </c>
      <c r="D2" s="263"/>
      <c r="E2" s="263"/>
      <c r="F2" s="263"/>
      <c r="G2" s="263"/>
      <c r="H2" s="263"/>
      <c r="I2" s="263"/>
      <c r="J2" s="263"/>
      <c r="K2" s="263"/>
    </row>
    <row r="3" spans="2:13">
      <c r="B3" s="17" t="s">
        <v>17</v>
      </c>
    </row>
    <row r="4" spans="2:13" ht="15.75" customHeight="1" thickBot="1">
      <c r="F4" s="267" t="s">
        <v>147</v>
      </c>
      <c r="G4" s="267"/>
      <c r="H4" s="267"/>
      <c r="I4" s="264"/>
      <c r="J4" s="264"/>
    </row>
    <row r="5" spans="2:13" ht="15" customHeight="1" thickBot="1">
      <c r="B5" s="265" t="s">
        <v>18</v>
      </c>
      <c r="C5" s="266"/>
      <c r="D5" s="266" t="s">
        <v>19</v>
      </c>
      <c r="E5" s="266"/>
      <c r="F5" s="266" t="s">
        <v>20</v>
      </c>
      <c r="G5" s="266"/>
      <c r="H5" s="19"/>
      <c r="I5" s="206" t="s">
        <v>21</v>
      </c>
      <c r="J5" s="20"/>
    </row>
    <row r="6" spans="2:13" ht="15" customHeight="1">
      <c r="B6" s="260" t="s">
        <v>22</v>
      </c>
      <c r="C6" s="21" t="s">
        <v>23</v>
      </c>
      <c r="D6" s="199">
        <v>2000</v>
      </c>
      <c r="E6" s="201" t="s">
        <v>128</v>
      </c>
      <c r="F6" s="191"/>
      <c r="G6" s="22" t="s">
        <v>24</v>
      </c>
      <c r="H6" s="22" t="s">
        <v>25</v>
      </c>
      <c r="I6" s="207">
        <f>++D6*F6</f>
        <v>0</v>
      </c>
      <c r="J6" s="23" t="s">
        <v>26</v>
      </c>
    </row>
    <row r="7" spans="2:13" ht="15" customHeight="1">
      <c r="B7" s="261"/>
      <c r="C7" s="24" t="s">
        <v>27</v>
      </c>
      <c r="D7" s="202">
        <v>2000</v>
      </c>
      <c r="E7" s="203" t="s">
        <v>128</v>
      </c>
      <c r="F7" s="190"/>
      <c r="G7" s="25" t="s">
        <v>24</v>
      </c>
      <c r="H7" s="25" t="s">
        <v>25</v>
      </c>
      <c r="I7" s="208">
        <f>+D7*F7</f>
        <v>0</v>
      </c>
      <c r="J7" s="26" t="s">
        <v>26</v>
      </c>
    </row>
    <row r="8" spans="2:13" ht="15" customHeight="1">
      <c r="B8" s="261"/>
      <c r="C8" s="24" t="s">
        <v>28</v>
      </c>
      <c r="D8" s="202">
        <v>2000</v>
      </c>
      <c r="E8" s="203" t="s">
        <v>128</v>
      </c>
      <c r="F8" s="190"/>
      <c r="G8" s="25" t="s">
        <v>24</v>
      </c>
      <c r="H8" s="25" t="s">
        <v>25</v>
      </c>
      <c r="I8" s="208">
        <f t="shared" ref="I8:I25" si="0">+D8*F8</f>
        <v>0</v>
      </c>
      <c r="J8" s="26" t="s">
        <v>26</v>
      </c>
    </row>
    <row r="9" spans="2:13" ht="15" customHeight="1">
      <c r="B9" s="261"/>
      <c r="C9" s="24" t="s">
        <v>29</v>
      </c>
      <c r="D9" s="202">
        <v>2000</v>
      </c>
      <c r="E9" s="203" t="s">
        <v>128</v>
      </c>
      <c r="F9" s="190"/>
      <c r="G9" s="25" t="s">
        <v>24</v>
      </c>
      <c r="H9" s="25" t="s">
        <v>25</v>
      </c>
      <c r="I9" s="208">
        <f t="shared" si="0"/>
        <v>0</v>
      </c>
      <c r="J9" s="26" t="s">
        <v>26</v>
      </c>
    </row>
    <row r="10" spans="2:13" ht="15" customHeight="1">
      <c r="B10" s="261"/>
      <c r="C10" s="24" t="s">
        <v>30</v>
      </c>
      <c r="D10" s="202">
        <v>2000</v>
      </c>
      <c r="E10" s="203" t="s">
        <v>128</v>
      </c>
      <c r="F10" s="190"/>
      <c r="G10" s="25" t="s">
        <v>24</v>
      </c>
      <c r="H10" s="25" t="s">
        <v>25</v>
      </c>
      <c r="I10" s="208">
        <f t="shared" si="0"/>
        <v>0</v>
      </c>
      <c r="J10" s="26" t="s">
        <v>26</v>
      </c>
    </row>
    <row r="11" spans="2:13" ht="15" customHeight="1" thickBot="1">
      <c r="B11" s="261"/>
      <c r="C11" s="24" t="s">
        <v>31</v>
      </c>
      <c r="D11" s="202">
        <v>2000</v>
      </c>
      <c r="E11" s="203" t="s">
        <v>128</v>
      </c>
      <c r="F11" s="190"/>
      <c r="G11" s="25" t="s">
        <v>24</v>
      </c>
      <c r="H11" s="25" t="s">
        <v>25</v>
      </c>
      <c r="I11" s="208">
        <f t="shared" si="0"/>
        <v>0</v>
      </c>
      <c r="J11" s="26" t="s">
        <v>26</v>
      </c>
    </row>
    <row r="12" spans="2:13" ht="15" customHeight="1">
      <c r="B12" s="261"/>
      <c r="C12" s="24" t="s">
        <v>32</v>
      </c>
      <c r="D12" s="202">
        <v>2000</v>
      </c>
      <c r="E12" s="203" t="s">
        <v>128</v>
      </c>
      <c r="F12" s="190"/>
      <c r="G12" s="25" t="s">
        <v>24</v>
      </c>
      <c r="H12" s="25" t="s">
        <v>25</v>
      </c>
      <c r="I12" s="208">
        <f t="shared" si="0"/>
        <v>0</v>
      </c>
      <c r="J12" s="26" t="s">
        <v>26</v>
      </c>
      <c r="K12" s="258" t="s">
        <v>33</v>
      </c>
      <c r="M12" s="204"/>
    </row>
    <row r="13" spans="2:13" ht="15" customHeight="1">
      <c r="B13" s="261"/>
      <c r="C13" s="24" t="s">
        <v>34</v>
      </c>
      <c r="D13" s="202">
        <v>2000</v>
      </c>
      <c r="E13" s="203" t="s">
        <v>128</v>
      </c>
      <c r="F13" s="190"/>
      <c r="G13" s="25" t="s">
        <v>24</v>
      </c>
      <c r="H13" s="25" t="s">
        <v>25</v>
      </c>
      <c r="I13" s="208">
        <f t="shared" si="0"/>
        <v>0</v>
      </c>
      <c r="J13" s="26" t="s">
        <v>26</v>
      </c>
      <c r="K13" s="259"/>
    </row>
    <row r="14" spans="2:13" ht="15" customHeight="1">
      <c r="B14" s="261"/>
      <c r="C14" s="24" t="s">
        <v>35</v>
      </c>
      <c r="D14" s="202">
        <v>2000</v>
      </c>
      <c r="E14" s="203" t="s">
        <v>128</v>
      </c>
      <c r="F14" s="190"/>
      <c r="G14" s="25" t="s">
        <v>24</v>
      </c>
      <c r="H14" s="25" t="s">
        <v>25</v>
      </c>
      <c r="I14" s="208">
        <f t="shared" si="0"/>
        <v>0</v>
      </c>
      <c r="J14" s="26" t="s">
        <v>26</v>
      </c>
      <c r="K14" s="259"/>
    </row>
    <row r="15" spans="2:13" ht="15" customHeight="1" thickBot="1">
      <c r="B15" s="261"/>
      <c r="C15" s="27" t="s">
        <v>36</v>
      </c>
      <c r="D15" s="217">
        <v>2000</v>
      </c>
      <c r="E15" s="218" t="s">
        <v>128</v>
      </c>
      <c r="F15" s="219"/>
      <c r="G15" s="220" t="s">
        <v>24</v>
      </c>
      <c r="H15" s="220" t="s">
        <v>25</v>
      </c>
      <c r="I15" s="221">
        <f t="shared" si="0"/>
        <v>0</v>
      </c>
      <c r="J15" s="222" t="s">
        <v>26</v>
      </c>
      <c r="K15" s="29">
        <f>SUM(I6:I15)</f>
        <v>0</v>
      </c>
      <c r="L15" s="17" t="s">
        <v>37</v>
      </c>
    </row>
    <row r="16" spans="2:13" ht="15" customHeight="1">
      <c r="B16" s="261"/>
      <c r="C16" s="21" t="s">
        <v>38</v>
      </c>
      <c r="D16" s="212">
        <v>2000</v>
      </c>
      <c r="E16" s="213" t="s">
        <v>128</v>
      </c>
      <c r="F16" s="214"/>
      <c r="G16" s="200" t="s">
        <v>24</v>
      </c>
      <c r="H16" s="200" t="s">
        <v>25</v>
      </c>
      <c r="I16" s="215">
        <f t="shared" si="0"/>
        <v>0</v>
      </c>
      <c r="J16" s="216" t="s">
        <v>26</v>
      </c>
    </row>
    <row r="17" spans="2:12" ht="15" customHeight="1">
      <c r="B17" s="261"/>
      <c r="C17" s="24" t="s">
        <v>39</v>
      </c>
      <c r="D17" s="202">
        <v>2000</v>
      </c>
      <c r="E17" s="203" t="s">
        <v>128</v>
      </c>
      <c r="F17" s="190"/>
      <c r="G17" s="25" t="s">
        <v>24</v>
      </c>
      <c r="H17" s="25" t="s">
        <v>25</v>
      </c>
      <c r="I17" s="208">
        <f t="shared" si="0"/>
        <v>0</v>
      </c>
      <c r="J17" s="26" t="s">
        <v>26</v>
      </c>
    </row>
    <row r="18" spans="2:12" ht="15" customHeight="1">
      <c r="B18" s="261"/>
      <c r="C18" s="24" t="s">
        <v>40</v>
      </c>
      <c r="D18" s="202">
        <v>2000</v>
      </c>
      <c r="E18" s="203" t="s">
        <v>128</v>
      </c>
      <c r="F18" s="190"/>
      <c r="G18" s="25" t="s">
        <v>24</v>
      </c>
      <c r="H18" s="25" t="s">
        <v>25</v>
      </c>
      <c r="I18" s="208">
        <f t="shared" si="0"/>
        <v>0</v>
      </c>
      <c r="J18" s="26" t="s">
        <v>26</v>
      </c>
    </row>
    <row r="19" spans="2:12" ht="15" customHeight="1">
      <c r="B19" s="261"/>
      <c r="C19" s="24" t="s">
        <v>41</v>
      </c>
      <c r="D19" s="202">
        <v>2000</v>
      </c>
      <c r="E19" s="203" t="s">
        <v>128</v>
      </c>
      <c r="F19" s="190"/>
      <c r="G19" s="25" t="s">
        <v>24</v>
      </c>
      <c r="H19" s="25" t="s">
        <v>25</v>
      </c>
      <c r="I19" s="208">
        <f t="shared" si="0"/>
        <v>0</v>
      </c>
      <c r="J19" s="26" t="s">
        <v>26</v>
      </c>
    </row>
    <row r="20" spans="2:12" ht="15" customHeight="1">
      <c r="B20" s="261"/>
      <c r="C20" s="24" t="s">
        <v>42</v>
      </c>
      <c r="D20" s="202">
        <v>2000</v>
      </c>
      <c r="E20" s="203" t="s">
        <v>128</v>
      </c>
      <c r="F20" s="190"/>
      <c r="G20" s="25" t="s">
        <v>24</v>
      </c>
      <c r="H20" s="25" t="s">
        <v>25</v>
      </c>
      <c r="I20" s="208">
        <f t="shared" si="0"/>
        <v>0</v>
      </c>
      <c r="J20" s="26" t="s">
        <v>26</v>
      </c>
    </row>
    <row r="21" spans="2:12" ht="15" customHeight="1" thickBot="1">
      <c r="B21" s="261"/>
      <c r="C21" s="24" t="s">
        <v>43</v>
      </c>
      <c r="D21" s="202">
        <v>2000</v>
      </c>
      <c r="E21" s="203" t="s">
        <v>128</v>
      </c>
      <c r="F21" s="190"/>
      <c r="G21" s="25" t="s">
        <v>24</v>
      </c>
      <c r="H21" s="25" t="s">
        <v>25</v>
      </c>
      <c r="I21" s="208">
        <f t="shared" si="0"/>
        <v>0</v>
      </c>
      <c r="J21" s="26" t="s">
        <v>26</v>
      </c>
    </row>
    <row r="22" spans="2:12" ht="15" customHeight="1">
      <c r="B22" s="261"/>
      <c r="C22" s="24" t="s">
        <v>44</v>
      </c>
      <c r="D22" s="202">
        <v>2000</v>
      </c>
      <c r="E22" s="203" t="s">
        <v>128</v>
      </c>
      <c r="F22" s="190"/>
      <c r="G22" s="25" t="s">
        <v>24</v>
      </c>
      <c r="H22" s="25" t="s">
        <v>25</v>
      </c>
      <c r="I22" s="208">
        <f t="shared" si="0"/>
        <v>0</v>
      </c>
      <c r="J22" s="26" t="s">
        <v>26</v>
      </c>
      <c r="K22" s="258" t="s">
        <v>45</v>
      </c>
    </row>
    <row r="23" spans="2:12" ht="15" customHeight="1">
      <c r="B23" s="261"/>
      <c r="C23" s="24" t="s">
        <v>46</v>
      </c>
      <c r="D23" s="202">
        <v>2000</v>
      </c>
      <c r="E23" s="203" t="s">
        <v>128</v>
      </c>
      <c r="F23" s="190"/>
      <c r="G23" s="25" t="s">
        <v>24</v>
      </c>
      <c r="H23" s="25" t="s">
        <v>25</v>
      </c>
      <c r="I23" s="208">
        <f t="shared" si="0"/>
        <v>0</v>
      </c>
      <c r="J23" s="26" t="s">
        <v>26</v>
      </c>
      <c r="K23" s="259"/>
    </row>
    <row r="24" spans="2:12" ht="15" customHeight="1">
      <c r="B24" s="261"/>
      <c r="C24" s="24" t="s">
        <v>47</v>
      </c>
      <c r="D24" s="202">
        <v>2000</v>
      </c>
      <c r="E24" s="203" t="s">
        <v>128</v>
      </c>
      <c r="F24" s="190"/>
      <c r="G24" s="25" t="s">
        <v>24</v>
      </c>
      <c r="H24" s="25" t="s">
        <v>25</v>
      </c>
      <c r="I24" s="208">
        <f t="shared" si="0"/>
        <v>0</v>
      </c>
      <c r="J24" s="26" t="s">
        <v>26</v>
      </c>
      <c r="K24" s="259"/>
    </row>
    <row r="25" spans="2:12" ht="15" customHeight="1" thickBot="1">
      <c r="B25" s="262"/>
      <c r="C25" s="27" t="s">
        <v>48</v>
      </c>
      <c r="D25" s="217">
        <v>2000</v>
      </c>
      <c r="E25" s="218" t="s">
        <v>128</v>
      </c>
      <c r="F25" s="219"/>
      <c r="G25" s="220" t="s">
        <v>24</v>
      </c>
      <c r="H25" s="220" t="s">
        <v>25</v>
      </c>
      <c r="I25" s="221">
        <f t="shared" si="0"/>
        <v>0</v>
      </c>
      <c r="J25" s="28" t="s">
        <v>26</v>
      </c>
      <c r="K25" s="29">
        <f>SUM(I16:I25)</f>
        <v>0</v>
      </c>
      <c r="L25" s="17" t="s">
        <v>37</v>
      </c>
    </row>
    <row r="26" spans="2:12" ht="6.95" customHeight="1" thickBot="1">
      <c r="C26" s="30"/>
    </row>
    <row r="27" spans="2:12" ht="15" customHeight="1">
      <c r="B27" s="260" t="s">
        <v>49</v>
      </c>
      <c r="C27" s="21" t="s">
        <v>23</v>
      </c>
      <c r="D27" s="197">
        <v>3000</v>
      </c>
      <c r="E27" s="22" t="s">
        <v>128</v>
      </c>
      <c r="F27" s="191"/>
      <c r="G27" s="22" t="s">
        <v>50</v>
      </c>
      <c r="H27" s="22" t="s">
        <v>25</v>
      </c>
      <c r="I27" s="207">
        <f>+D27*F27</f>
        <v>0</v>
      </c>
      <c r="J27" s="23" t="s">
        <v>26</v>
      </c>
    </row>
    <row r="28" spans="2:12" ht="15" customHeight="1">
      <c r="B28" s="261"/>
      <c r="C28" s="24" t="s">
        <v>51</v>
      </c>
      <c r="D28" s="223">
        <v>3000</v>
      </c>
      <c r="E28" s="25" t="s">
        <v>128</v>
      </c>
      <c r="F28" s="190"/>
      <c r="G28" s="25" t="s">
        <v>50</v>
      </c>
      <c r="H28" s="25" t="s">
        <v>25</v>
      </c>
      <c r="I28" s="208">
        <f>+D28*F28</f>
        <v>0</v>
      </c>
      <c r="J28" s="26" t="s">
        <v>26</v>
      </c>
    </row>
    <row r="29" spans="2:12" ht="15" customHeight="1">
      <c r="B29" s="261"/>
      <c r="C29" s="24" t="s">
        <v>52</v>
      </c>
      <c r="D29" s="223">
        <v>3000</v>
      </c>
      <c r="E29" s="25" t="s">
        <v>128</v>
      </c>
      <c r="F29" s="190"/>
      <c r="G29" s="25" t="s">
        <v>50</v>
      </c>
      <c r="H29" s="25" t="s">
        <v>25</v>
      </c>
      <c r="I29" s="208">
        <f t="shared" ref="I29:I46" si="1">+D29*F29</f>
        <v>0</v>
      </c>
      <c r="J29" s="26" t="s">
        <v>26</v>
      </c>
    </row>
    <row r="30" spans="2:12" ht="15" customHeight="1">
      <c r="B30" s="261"/>
      <c r="C30" s="24" t="s">
        <v>53</v>
      </c>
      <c r="D30" s="223">
        <v>3000</v>
      </c>
      <c r="E30" s="25" t="s">
        <v>128</v>
      </c>
      <c r="F30" s="190"/>
      <c r="G30" s="25" t="s">
        <v>50</v>
      </c>
      <c r="H30" s="25" t="s">
        <v>25</v>
      </c>
      <c r="I30" s="208">
        <f t="shared" si="1"/>
        <v>0</v>
      </c>
      <c r="J30" s="26" t="s">
        <v>26</v>
      </c>
    </row>
    <row r="31" spans="2:12" ht="15" customHeight="1">
      <c r="B31" s="261"/>
      <c r="C31" s="24" t="s">
        <v>54</v>
      </c>
      <c r="D31" s="223">
        <v>3000</v>
      </c>
      <c r="E31" s="25" t="s">
        <v>128</v>
      </c>
      <c r="F31" s="190"/>
      <c r="G31" s="25" t="s">
        <v>50</v>
      </c>
      <c r="H31" s="25" t="s">
        <v>25</v>
      </c>
      <c r="I31" s="208">
        <f t="shared" si="1"/>
        <v>0</v>
      </c>
      <c r="J31" s="26" t="s">
        <v>26</v>
      </c>
    </row>
    <row r="32" spans="2:12" ht="15" customHeight="1" thickBot="1">
      <c r="B32" s="261"/>
      <c r="C32" s="24" t="s">
        <v>55</v>
      </c>
      <c r="D32" s="223">
        <v>3000</v>
      </c>
      <c r="E32" s="25" t="s">
        <v>128</v>
      </c>
      <c r="F32" s="190"/>
      <c r="G32" s="25" t="s">
        <v>50</v>
      </c>
      <c r="H32" s="25" t="s">
        <v>25</v>
      </c>
      <c r="I32" s="208">
        <f t="shared" si="1"/>
        <v>0</v>
      </c>
      <c r="J32" s="26" t="s">
        <v>26</v>
      </c>
    </row>
    <row r="33" spans="2:12" ht="15" customHeight="1">
      <c r="B33" s="261"/>
      <c r="C33" s="24" t="s">
        <v>56</v>
      </c>
      <c r="D33" s="223">
        <v>3000</v>
      </c>
      <c r="E33" s="25" t="s">
        <v>128</v>
      </c>
      <c r="F33" s="190"/>
      <c r="G33" s="25" t="s">
        <v>50</v>
      </c>
      <c r="H33" s="25" t="s">
        <v>25</v>
      </c>
      <c r="I33" s="208">
        <f t="shared" si="1"/>
        <v>0</v>
      </c>
      <c r="J33" s="26" t="s">
        <v>26</v>
      </c>
      <c r="K33" s="258" t="s">
        <v>33</v>
      </c>
    </row>
    <row r="34" spans="2:12" ht="15" customHeight="1">
      <c r="B34" s="261"/>
      <c r="C34" s="24" t="s">
        <v>57</v>
      </c>
      <c r="D34" s="223">
        <v>3000</v>
      </c>
      <c r="E34" s="25" t="s">
        <v>128</v>
      </c>
      <c r="F34" s="190"/>
      <c r="G34" s="25" t="s">
        <v>50</v>
      </c>
      <c r="H34" s="25" t="s">
        <v>25</v>
      </c>
      <c r="I34" s="208">
        <f t="shared" si="1"/>
        <v>0</v>
      </c>
      <c r="J34" s="26" t="s">
        <v>26</v>
      </c>
      <c r="K34" s="259"/>
    </row>
    <row r="35" spans="2:12" ht="15" customHeight="1">
      <c r="B35" s="261"/>
      <c r="C35" s="24" t="s">
        <v>58</v>
      </c>
      <c r="D35" s="223">
        <v>3000</v>
      </c>
      <c r="E35" s="25" t="s">
        <v>128</v>
      </c>
      <c r="F35" s="190"/>
      <c r="G35" s="25" t="s">
        <v>50</v>
      </c>
      <c r="H35" s="25" t="s">
        <v>25</v>
      </c>
      <c r="I35" s="208">
        <f t="shared" si="1"/>
        <v>0</v>
      </c>
      <c r="J35" s="26" t="s">
        <v>26</v>
      </c>
      <c r="K35" s="259"/>
    </row>
    <row r="36" spans="2:12" ht="15" customHeight="1" thickBot="1">
      <c r="B36" s="261"/>
      <c r="C36" s="27" t="s">
        <v>59</v>
      </c>
      <c r="D36" s="226">
        <v>3000</v>
      </c>
      <c r="E36" s="220" t="s">
        <v>128</v>
      </c>
      <c r="F36" s="219"/>
      <c r="G36" s="220" t="s">
        <v>50</v>
      </c>
      <c r="H36" s="220" t="s">
        <v>25</v>
      </c>
      <c r="I36" s="221">
        <f t="shared" si="1"/>
        <v>0</v>
      </c>
      <c r="J36" s="28" t="s">
        <v>26</v>
      </c>
      <c r="K36" s="29">
        <f>SUM(I27:I36)</f>
        <v>0</v>
      </c>
      <c r="L36" s="17" t="s">
        <v>37</v>
      </c>
    </row>
    <row r="37" spans="2:12" ht="15" customHeight="1">
      <c r="B37" s="261"/>
      <c r="C37" s="31" t="s">
        <v>38</v>
      </c>
      <c r="D37" s="198">
        <v>3000</v>
      </c>
      <c r="E37" s="200" t="s">
        <v>128</v>
      </c>
      <c r="F37" s="214"/>
      <c r="G37" s="200" t="s">
        <v>50</v>
      </c>
      <c r="H37" s="200" t="s">
        <v>25</v>
      </c>
      <c r="I37" s="215">
        <f t="shared" si="1"/>
        <v>0</v>
      </c>
      <c r="J37" s="23" t="s">
        <v>26</v>
      </c>
    </row>
    <row r="38" spans="2:12" ht="15" customHeight="1">
      <c r="B38" s="261"/>
      <c r="C38" s="24" t="s">
        <v>60</v>
      </c>
      <c r="D38" s="223">
        <v>3000</v>
      </c>
      <c r="E38" s="25" t="s">
        <v>128</v>
      </c>
      <c r="F38" s="190"/>
      <c r="G38" s="25" t="s">
        <v>50</v>
      </c>
      <c r="H38" s="25" t="s">
        <v>25</v>
      </c>
      <c r="I38" s="208">
        <f t="shared" si="1"/>
        <v>0</v>
      </c>
      <c r="J38" s="26" t="s">
        <v>26</v>
      </c>
    </row>
    <row r="39" spans="2:12" ht="15" customHeight="1">
      <c r="B39" s="261"/>
      <c r="C39" s="24" t="s">
        <v>61</v>
      </c>
      <c r="D39" s="223">
        <v>3000</v>
      </c>
      <c r="E39" s="25" t="s">
        <v>128</v>
      </c>
      <c r="F39" s="190"/>
      <c r="G39" s="25" t="s">
        <v>50</v>
      </c>
      <c r="H39" s="25" t="s">
        <v>25</v>
      </c>
      <c r="I39" s="208">
        <f t="shared" si="1"/>
        <v>0</v>
      </c>
      <c r="J39" s="26" t="s">
        <v>26</v>
      </c>
    </row>
    <row r="40" spans="2:12" ht="15" customHeight="1">
      <c r="B40" s="261"/>
      <c r="C40" s="24" t="s">
        <v>62</v>
      </c>
      <c r="D40" s="223">
        <v>3000</v>
      </c>
      <c r="E40" s="25" t="s">
        <v>128</v>
      </c>
      <c r="F40" s="190"/>
      <c r="G40" s="25" t="s">
        <v>50</v>
      </c>
      <c r="H40" s="25" t="s">
        <v>25</v>
      </c>
      <c r="I40" s="208">
        <f t="shared" si="1"/>
        <v>0</v>
      </c>
      <c r="J40" s="26" t="s">
        <v>26</v>
      </c>
    </row>
    <row r="41" spans="2:12" ht="15" customHeight="1">
      <c r="B41" s="261"/>
      <c r="C41" s="24" t="s">
        <v>63</v>
      </c>
      <c r="D41" s="223">
        <v>3000</v>
      </c>
      <c r="E41" s="25" t="s">
        <v>128</v>
      </c>
      <c r="F41" s="190"/>
      <c r="G41" s="25" t="s">
        <v>50</v>
      </c>
      <c r="H41" s="25" t="s">
        <v>25</v>
      </c>
      <c r="I41" s="208">
        <f t="shared" si="1"/>
        <v>0</v>
      </c>
      <c r="J41" s="26" t="s">
        <v>26</v>
      </c>
    </row>
    <row r="42" spans="2:12" ht="15" customHeight="1" thickBot="1">
      <c r="B42" s="261"/>
      <c r="C42" s="24" t="s">
        <v>64</v>
      </c>
      <c r="D42" s="223">
        <v>3000</v>
      </c>
      <c r="E42" s="25" t="s">
        <v>128</v>
      </c>
      <c r="F42" s="190"/>
      <c r="G42" s="25" t="s">
        <v>50</v>
      </c>
      <c r="H42" s="25" t="s">
        <v>25</v>
      </c>
      <c r="I42" s="208">
        <f t="shared" si="1"/>
        <v>0</v>
      </c>
      <c r="J42" s="26" t="s">
        <v>26</v>
      </c>
    </row>
    <row r="43" spans="2:12" ht="15" customHeight="1">
      <c r="B43" s="261"/>
      <c r="C43" s="24" t="s">
        <v>65</v>
      </c>
      <c r="D43" s="223">
        <v>3000</v>
      </c>
      <c r="E43" s="25" t="s">
        <v>128</v>
      </c>
      <c r="F43" s="190"/>
      <c r="G43" s="25" t="s">
        <v>50</v>
      </c>
      <c r="H43" s="25" t="s">
        <v>25</v>
      </c>
      <c r="I43" s="208">
        <f t="shared" si="1"/>
        <v>0</v>
      </c>
      <c r="J43" s="26" t="s">
        <v>26</v>
      </c>
      <c r="K43" s="260" t="s">
        <v>45</v>
      </c>
    </row>
    <row r="44" spans="2:12" ht="15" customHeight="1">
      <c r="B44" s="261"/>
      <c r="C44" s="24" t="s">
        <v>66</v>
      </c>
      <c r="D44" s="223">
        <v>3000</v>
      </c>
      <c r="E44" s="25" t="s">
        <v>128</v>
      </c>
      <c r="F44" s="190"/>
      <c r="G44" s="25" t="s">
        <v>50</v>
      </c>
      <c r="H44" s="25" t="s">
        <v>25</v>
      </c>
      <c r="I44" s="208">
        <f t="shared" si="1"/>
        <v>0</v>
      </c>
      <c r="J44" s="26" t="s">
        <v>26</v>
      </c>
      <c r="K44" s="261"/>
    </row>
    <row r="45" spans="2:12" ht="15" customHeight="1">
      <c r="B45" s="261"/>
      <c r="C45" s="24" t="s">
        <v>67</v>
      </c>
      <c r="D45" s="223">
        <v>3000</v>
      </c>
      <c r="E45" s="25" t="s">
        <v>128</v>
      </c>
      <c r="F45" s="190"/>
      <c r="G45" s="25" t="s">
        <v>50</v>
      </c>
      <c r="H45" s="25" t="s">
        <v>25</v>
      </c>
      <c r="I45" s="208">
        <f t="shared" si="1"/>
        <v>0</v>
      </c>
      <c r="J45" s="26" t="s">
        <v>26</v>
      </c>
      <c r="K45" s="261"/>
    </row>
    <row r="46" spans="2:12" ht="15" customHeight="1" thickBot="1">
      <c r="B46" s="262"/>
      <c r="C46" s="27" t="s">
        <v>68</v>
      </c>
      <c r="D46" s="226">
        <v>3000</v>
      </c>
      <c r="E46" s="220" t="s">
        <v>128</v>
      </c>
      <c r="F46" s="219"/>
      <c r="G46" s="220" t="s">
        <v>50</v>
      </c>
      <c r="H46" s="220" t="s">
        <v>25</v>
      </c>
      <c r="I46" s="221">
        <f t="shared" si="1"/>
        <v>0</v>
      </c>
      <c r="J46" s="222" t="s">
        <v>26</v>
      </c>
      <c r="K46" s="227">
        <f>SUM(I37:I46)</f>
        <v>0</v>
      </c>
      <c r="L46" s="17" t="s">
        <v>37</v>
      </c>
    </row>
    <row r="47" spans="2:12" ht="6.95" customHeight="1" thickBot="1">
      <c r="B47" s="33"/>
      <c r="C47" s="30"/>
      <c r="D47" s="209"/>
      <c r="E47" s="18"/>
      <c r="F47" s="18"/>
      <c r="G47" s="18"/>
      <c r="H47" s="18"/>
      <c r="I47" s="209"/>
      <c r="J47" s="18"/>
    </row>
    <row r="48" spans="2:12" ht="15" customHeight="1">
      <c r="B48" s="260" t="s">
        <v>69</v>
      </c>
      <c r="C48" s="21" t="s">
        <v>70</v>
      </c>
      <c r="D48" s="197">
        <v>3000</v>
      </c>
      <c r="E48" s="22" t="s">
        <v>128</v>
      </c>
      <c r="F48" s="191"/>
      <c r="G48" s="22" t="s">
        <v>50</v>
      </c>
      <c r="H48" s="22" t="s">
        <v>25</v>
      </c>
      <c r="I48" s="207">
        <f>+D48*F48</f>
        <v>0</v>
      </c>
      <c r="J48" s="23" t="s">
        <v>26</v>
      </c>
    </row>
    <row r="49" spans="2:14" ht="15" customHeight="1">
      <c r="B49" s="261"/>
      <c r="C49" s="24" t="s">
        <v>71</v>
      </c>
      <c r="D49" s="223">
        <v>3000</v>
      </c>
      <c r="E49" s="25" t="s">
        <v>128</v>
      </c>
      <c r="F49" s="190"/>
      <c r="G49" s="25" t="s">
        <v>50</v>
      </c>
      <c r="H49" s="25" t="s">
        <v>25</v>
      </c>
      <c r="I49" s="208">
        <f>+D49*F49</f>
        <v>0</v>
      </c>
      <c r="J49" s="26" t="s">
        <v>26</v>
      </c>
    </row>
    <row r="50" spans="2:14" ht="15" customHeight="1">
      <c r="B50" s="261"/>
      <c r="C50" s="24" t="s">
        <v>72</v>
      </c>
      <c r="D50" s="223">
        <v>3000</v>
      </c>
      <c r="E50" s="25" t="s">
        <v>128</v>
      </c>
      <c r="F50" s="190"/>
      <c r="G50" s="25" t="s">
        <v>50</v>
      </c>
      <c r="H50" s="25" t="s">
        <v>25</v>
      </c>
      <c r="I50" s="208">
        <f t="shared" ref="I50:I57" si="2">+D50*F50</f>
        <v>0</v>
      </c>
      <c r="J50" s="26" t="s">
        <v>26</v>
      </c>
    </row>
    <row r="51" spans="2:14" ht="15" customHeight="1">
      <c r="B51" s="261"/>
      <c r="C51" s="24" t="s">
        <v>73</v>
      </c>
      <c r="D51" s="223">
        <v>3000</v>
      </c>
      <c r="E51" s="25" t="s">
        <v>128</v>
      </c>
      <c r="F51" s="190"/>
      <c r="G51" s="25" t="s">
        <v>50</v>
      </c>
      <c r="H51" s="25" t="s">
        <v>25</v>
      </c>
      <c r="I51" s="208">
        <f t="shared" si="2"/>
        <v>0</v>
      </c>
      <c r="J51" s="26" t="s">
        <v>26</v>
      </c>
    </row>
    <row r="52" spans="2:14" ht="15" customHeight="1">
      <c r="B52" s="261"/>
      <c r="C52" s="24" t="s">
        <v>74</v>
      </c>
      <c r="D52" s="223">
        <v>3000</v>
      </c>
      <c r="E52" s="25" t="s">
        <v>128</v>
      </c>
      <c r="F52" s="190"/>
      <c r="G52" s="25" t="s">
        <v>50</v>
      </c>
      <c r="H52" s="25" t="s">
        <v>25</v>
      </c>
      <c r="I52" s="208">
        <f t="shared" si="2"/>
        <v>0</v>
      </c>
      <c r="J52" s="26" t="s">
        <v>26</v>
      </c>
    </row>
    <row r="53" spans="2:14" ht="15" customHeight="1" thickBot="1">
      <c r="B53" s="261"/>
      <c r="C53" s="24" t="s">
        <v>75</v>
      </c>
      <c r="D53" s="223">
        <v>3000</v>
      </c>
      <c r="E53" s="25" t="s">
        <v>128</v>
      </c>
      <c r="F53" s="190"/>
      <c r="G53" s="25" t="s">
        <v>50</v>
      </c>
      <c r="H53" s="25" t="s">
        <v>25</v>
      </c>
      <c r="I53" s="208">
        <f t="shared" si="2"/>
        <v>0</v>
      </c>
      <c r="J53" s="26" t="s">
        <v>26</v>
      </c>
    </row>
    <row r="54" spans="2:14" ht="15" customHeight="1">
      <c r="B54" s="261"/>
      <c r="C54" s="24" t="s">
        <v>76</v>
      </c>
      <c r="D54" s="223">
        <v>3000</v>
      </c>
      <c r="E54" s="25" t="s">
        <v>128</v>
      </c>
      <c r="F54" s="190"/>
      <c r="G54" s="25" t="s">
        <v>50</v>
      </c>
      <c r="H54" s="25" t="s">
        <v>25</v>
      </c>
      <c r="I54" s="208">
        <f t="shared" si="2"/>
        <v>0</v>
      </c>
      <c r="J54" s="26" t="s">
        <v>26</v>
      </c>
      <c r="K54" s="260" t="s">
        <v>77</v>
      </c>
    </row>
    <row r="55" spans="2:14" ht="15" customHeight="1">
      <c r="B55" s="261"/>
      <c r="C55" s="24" t="s">
        <v>78</v>
      </c>
      <c r="D55" s="223">
        <v>3000</v>
      </c>
      <c r="E55" s="25" t="s">
        <v>128</v>
      </c>
      <c r="F55" s="190"/>
      <c r="G55" s="25" t="s">
        <v>50</v>
      </c>
      <c r="H55" s="25" t="s">
        <v>25</v>
      </c>
      <c r="I55" s="208">
        <f t="shared" si="2"/>
        <v>0</v>
      </c>
      <c r="J55" s="26" t="s">
        <v>26</v>
      </c>
      <c r="K55" s="261"/>
    </row>
    <row r="56" spans="2:14" ht="15" customHeight="1">
      <c r="B56" s="261"/>
      <c r="C56" s="24" t="s">
        <v>79</v>
      </c>
      <c r="D56" s="223">
        <v>3000</v>
      </c>
      <c r="E56" s="25" t="s">
        <v>128</v>
      </c>
      <c r="F56" s="190"/>
      <c r="G56" s="25" t="s">
        <v>50</v>
      </c>
      <c r="H56" s="25" t="s">
        <v>25</v>
      </c>
      <c r="I56" s="208">
        <f t="shared" si="2"/>
        <v>0</v>
      </c>
      <c r="J56" s="26" t="s">
        <v>26</v>
      </c>
      <c r="K56" s="261"/>
    </row>
    <row r="57" spans="2:14" ht="15" customHeight="1" thickBot="1">
      <c r="B57" s="262"/>
      <c r="C57" s="27" t="s">
        <v>80</v>
      </c>
      <c r="D57" s="226">
        <v>3000</v>
      </c>
      <c r="E57" s="220" t="s">
        <v>128</v>
      </c>
      <c r="F57" s="219"/>
      <c r="G57" s="25" t="s">
        <v>50</v>
      </c>
      <c r="H57" s="25" t="s">
        <v>25</v>
      </c>
      <c r="I57" s="208">
        <f t="shared" si="2"/>
        <v>0</v>
      </c>
      <c r="J57" s="28" t="s">
        <v>26</v>
      </c>
      <c r="K57" s="32">
        <f>SUM(I48:I57)</f>
        <v>0</v>
      </c>
      <c r="L57" s="17" t="s">
        <v>37</v>
      </c>
      <c r="M57" s="17" t="s">
        <v>126</v>
      </c>
    </row>
    <row r="58" spans="2:14" ht="15" customHeight="1" thickBot="1">
      <c r="G58" s="265" t="s">
        <v>81</v>
      </c>
      <c r="H58" s="266"/>
      <c r="I58" s="210">
        <f>SUM(I6:I57)</f>
        <v>0</v>
      </c>
      <c r="J58" s="34" t="s">
        <v>26</v>
      </c>
      <c r="M58" s="35">
        <f>+K15+K25+K36+K46+K57</f>
        <v>0</v>
      </c>
      <c r="N58" s="17" t="s">
        <v>127</v>
      </c>
    </row>
    <row r="59" spans="2:14" ht="9" customHeight="1">
      <c r="G59" s="18"/>
      <c r="H59" s="18"/>
      <c r="I59" s="211"/>
      <c r="M59" s="35"/>
    </row>
    <row r="60" spans="2:14" ht="15" customHeight="1">
      <c r="C60" s="17" t="s">
        <v>82</v>
      </c>
      <c r="D60" s="224"/>
      <c r="E60" s="18" t="s">
        <v>83</v>
      </c>
      <c r="F60" s="36"/>
      <c r="I60" s="211" t="s">
        <v>84</v>
      </c>
      <c r="J60" s="192"/>
      <c r="K60" s="17" t="s">
        <v>85</v>
      </c>
    </row>
    <row r="61" spans="2:14" ht="15" customHeight="1">
      <c r="C61" s="17" t="s">
        <v>86</v>
      </c>
      <c r="D61" s="225" t="s">
        <v>129</v>
      </c>
      <c r="E61" s="228" t="s">
        <v>130</v>
      </c>
      <c r="F61" s="17" t="s">
        <v>131</v>
      </c>
      <c r="H61" s="229" t="s">
        <v>132</v>
      </c>
      <c r="I61" s="229"/>
      <c r="J61" s="229"/>
    </row>
    <row r="62" spans="2:14" ht="15" customHeight="1">
      <c r="D62" s="225" t="s">
        <v>133</v>
      </c>
      <c r="E62" s="268">
        <v>3450026</v>
      </c>
      <c r="F62" s="268"/>
      <c r="G62" s="268"/>
      <c r="H62" s="268"/>
      <c r="I62" s="269" t="s">
        <v>134</v>
      </c>
      <c r="J62" s="269"/>
      <c r="K62" s="269"/>
    </row>
  </sheetData>
  <mergeCells count="17">
    <mergeCell ref="B48:B57"/>
    <mergeCell ref="G58:H58"/>
    <mergeCell ref="E62:H62"/>
    <mergeCell ref="I62:K62"/>
    <mergeCell ref="K54:K56"/>
    <mergeCell ref="C2:K2"/>
    <mergeCell ref="I4:J4"/>
    <mergeCell ref="B5:C5"/>
    <mergeCell ref="D5:E5"/>
    <mergeCell ref="F5:G5"/>
    <mergeCell ref="F4:H4"/>
    <mergeCell ref="K12:K14"/>
    <mergeCell ref="K22:K24"/>
    <mergeCell ref="B27:B46"/>
    <mergeCell ref="B6:B25"/>
    <mergeCell ref="K33:K35"/>
    <mergeCell ref="K43:K45"/>
  </mergeCells>
  <phoneticPr fontId="11"/>
  <conditionalFormatting sqref="I6:I25">
    <cfRule type="cellIs" dxfId="3" priority="7" operator="equal">
      <formula>0</formula>
    </cfRule>
  </conditionalFormatting>
  <conditionalFormatting sqref="I27:I46">
    <cfRule type="cellIs" dxfId="2" priority="3" operator="equal">
      <formula>0</formula>
    </cfRule>
  </conditionalFormatting>
  <conditionalFormatting sqref="I48:I59">
    <cfRule type="cellIs" dxfId="1" priority="1" operator="equal">
      <formula>0</formula>
    </cfRule>
  </conditionalFormatting>
  <conditionalFormatting sqref="K15 K25 K36 K46 K57">
    <cfRule type="cellIs" dxfId="0" priority="10" operator="equal">
      <formula>0</formula>
    </cfRule>
  </conditionalFormatting>
  <printOptions horizontalCentered="1"/>
  <pageMargins left="0.35433070866141736" right="0.35433070866141736" top="0.27559055118110237" bottom="0.11811023622047245" header="0" footer="0.11811023622047245"/>
  <pageSetup paperSize="9" scale="9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77"/>
  <sheetViews>
    <sheetView view="pageBreakPreview" zoomScaleNormal="100" zoomScaleSheetLayoutView="100" workbookViewId="0">
      <pane ySplit="10" topLeftCell="A11" activePane="bottomLeft" state="frozen"/>
      <selection pane="bottomLeft" activeCell="J4" sqref="J4:O4"/>
    </sheetView>
  </sheetViews>
  <sheetFormatPr defaultRowHeight="14.25"/>
  <cols>
    <col min="1" max="1" width="3.125" style="38" customWidth="1"/>
    <col min="2" max="2" width="5.25" style="38" customWidth="1"/>
    <col min="3" max="3" width="5.875" style="38" customWidth="1"/>
    <col min="4" max="4" width="12.125" style="38" customWidth="1"/>
    <col min="5" max="5" width="10.875" style="38" customWidth="1"/>
    <col min="6" max="6" width="19.125" style="38" customWidth="1"/>
    <col min="7" max="7" width="12.625" style="38" customWidth="1"/>
    <col min="8" max="8" width="9.625" style="38" customWidth="1"/>
    <col min="9" max="9" width="9.625" style="91" customWidth="1"/>
    <col min="10" max="10" width="9.625" style="38" customWidth="1"/>
    <col min="11" max="14" width="0" style="38" hidden="1" customWidth="1"/>
    <col min="15" max="15" width="11.125" style="38" customWidth="1"/>
    <col min="16" max="16384" width="9" style="38"/>
  </cols>
  <sheetData>
    <row r="1" spans="2:15" ht="34.5" customHeight="1">
      <c r="B1" s="274" t="s">
        <v>137</v>
      </c>
      <c r="C1" s="275"/>
      <c r="D1" s="275"/>
    </row>
    <row r="2" spans="2:15" ht="30.75" customHeight="1">
      <c r="B2" s="278" t="s">
        <v>140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2:15" ht="5.2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23.25" customHeight="1" thickBot="1">
      <c r="B4" s="127"/>
      <c r="C4" s="128"/>
      <c r="D4" s="128"/>
      <c r="E4" s="128"/>
      <c r="F4" s="128"/>
      <c r="G4" s="128"/>
      <c r="H4" s="284" t="s">
        <v>148</v>
      </c>
      <c r="I4" s="284"/>
      <c r="J4" s="270"/>
      <c r="K4" s="270"/>
      <c r="L4" s="270"/>
      <c r="M4" s="270"/>
      <c r="N4" s="270"/>
      <c r="O4" s="270"/>
    </row>
    <row r="5" spans="2:15">
      <c r="B5" s="279" t="s">
        <v>87</v>
      </c>
      <c r="C5" s="281" t="s">
        <v>88</v>
      </c>
      <c r="D5" s="283" t="s">
        <v>116</v>
      </c>
      <c r="E5" s="281" t="s">
        <v>89</v>
      </c>
      <c r="F5" s="281" t="s">
        <v>90</v>
      </c>
      <c r="G5" s="281" t="s">
        <v>89</v>
      </c>
      <c r="H5" s="281" t="s">
        <v>91</v>
      </c>
      <c r="I5" s="281"/>
      <c r="J5" s="281"/>
      <c r="K5" s="281" t="s">
        <v>92</v>
      </c>
      <c r="L5" s="281"/>
      <c r="M5" s="281"/>
      <c r="N5" s="281"/>
      <c r="O5" s="276" t="s">
        <v>93</v>
      </c>
    </row>
    <row r="6" spans="2:15" ht="15" thickBot="1">
      <c r="B6" s="280"/>
      <c r="C6" s="282"/>
      <c r="D6" s="282"/>
      <c r="E6" s="282"/>
      <c r="F6" s="282"/>
      <c r="G6" s="282"/>
      <c r="H6" s="238" t="s">
        <v>143</v>
      </c>
      <c r="I6" s="239" t="s">
        <v>141</v>
      </c>
      <c r="J6" s="239" t="s">
        <v>142</v>
      </c>
      <c r="K6" s="89" t="s">
        <v>94</v>
      </c>
      <c r="L6" s="89" t="s">
        <v>95</v>
      </c>
      <c r="M6" s="89" t="s">
        <v>96</v>
      </c>
      <c r="N6" s="89" t="s">
        <v>97</v>
      </c>
      <c r="O6" s="277"/>
    </row>
    <row r="7" spans="2:15" ht="20.100000000000001" customHeight="1">
      <c r="B7" s="271" t="s">
        <v>98</v>
      </c>
      <c r="C7" s="230" t="s">
        <v>99</v>
      </c>
      <c r="D7" s="231" t="s">
        <v>109</v>
      </c>
      <c r="E7" s="232" t="str">
        <f>PHONETIC(D7)</f>
        <v>オカ ハルオ</v>
      </c>
      <c r="F7" s="232" t="s">
        <v>144</v>
      </c>
      <c r="G7" s="232" t="str">
        <f>PHONETIC(F7)</f>
        <v>サクカワクラブ</v>
      </c>
      <c r="H7" s="233">
        <v>150</v>
      </c>
      <c r="I7" s="233">
        <v>150</v>
      </c>
      <c r="J7" s="233">
        <v>75</v>
      </c>
      <c r="K7" s="230" t="s">
        <v>100</v>
      </c>
      <c r="L7" s="230" t="s">
        <v>100</v>
      </c>
      <c r="M7" s="230" t="s">
        <v>100</v>
      </c>
      <c r="N7" s="230"/>
      <c r="O7" s="234"/>
    </row>
    <row r="8" spans="2:15" ht="20.100000000000001" customHeight="1">
      <c r="B8" s="272"/>
      <c r="C8" s="82" t="s">
        <v>114</v>
      </c>
      <c r="D8" s="193" t="s">
        <v>9</v>
      </c>
      <c r="E8" s="81" t="str">
        <f>PHONETIC(D8)</f>
        <v>トネガワ ワタル</v>
      </c>
      <c r="F8" s="88" t="s">
        <v>144</v>
      </c>
      <c r="G8" s="81" t="str">
        <f>PHONETIC(F8)</f>
        <v>サクカワクラブ</v>
      </c>
      <c r="H8" s="125">
        <v>150</v>
      </c>
      <c r="I8" s="125">
        <v>150</v>
      </c>
      <c r="J8" s="125">
        <v>75</v>
      </c>
      <c r="K8" s="40"/>
      <c r="L8" s="40"/>
      <c r="M8" s="40"/>
      <c r="N8" s="40"/>
      <c r="O8" s="83"/>
    </row>
    <row r="9" spans="2:15" ht="20.100000000000001" customHeight="1">
      <c r="B9" s="272"/>
      <c r="C9" s="82" t="s">
        <v>115</v>
      </c>
      <c r="D9" s="193" t="s">
        <v>145</v>
      </c>
      <c r="E9" s="81" t="str">
        <f t="shared" ref="E9:E10" si="0">PHONETIC(D9)</f>
        <v>サクラ ハナコ</v>
      </c>
      <c r="F9" s="88" t="s">
        <v>144</v>
      </c>
      <c r="G9" s="81" t="str">
        <f t="shared" ref="G9:G10" si="1">PHONETIC(F9)</f>
        <v>サクカワクラブ</v>
      </c>
      <c r="H9" s="125">
        <v>150</v>
      </c>
      <c r="I9" s="125">
        <v>150</v>
      </c>
      <c r="J9" s="125">
        <v>75</v>
      </c>
      <c r="K9" s="40"/>
      <c r="L9" s="40"/>
      <c r="M9" s="40"/>
      <c r="N9" s="40"/>
      <c r="O9" s="83"/>
    </row>
    <row r="10" spans="2:15" ht="20.100000000000001" customHeight="1" thickBot="1">
      <c r="B10" s="273"/>
      <c r="C10" s="132" t="s">
        <v>115</v>
      </c>
      <c r="D10" s="194" t="s">
        <v>108</v>
      </c>
      <c r="E10" s="94" t="str">
        <f t="shared" si="0"/>
        <v>ミナミ スミレ</v>
      </c>
      <c r="F10" s="235" t="s">
        <v>144</v>
      </c>
      <c r="G10" s="94" t="str">
        <f t="shared" si="1"/>
        <v>サクカワクラブ</v>
      </c>
      <c r="H10" s="236">
        <v>150</v>
      </c>
      <c r="I10" s="236">
        <v>150</v>
      </c>
      <c r="J10" s="236">
        <v>75</v>
      </c>
      <c r="K10" s="133"/>
      <c r="L10" s="133"/>
      <c r="M10" s="133"/>
      <c r="N10" s="133"/>
      <c r="O10" s="134"/>
    </row>
    <row r="11" spans="2:15" ht="20.100000000000001" customHeight="1">
      <c r="B11" s="129">
        <f>ROW()-10</f>
        <v>1</v>
      </c>
      <c r="C11" s="130"/>
      <c r="D11" s="130"/>
      <c r="E11" s="130" t="str">
        <f t="shared" ref="E11:E71" si="2">PHONETIC(D11)</f>
        <v/>
      </c>
      <c r="F11" s="130"/>
      <c r="G11" s="130" t="str">
        <f t="shared" ref="G11:G71" si="3">PHONETIC(F11)</f>
        <v/>
      </c>
      <c r="H11" s="130"/>
      <c r="I11" s="92"/>
      <c r="J11" s="130"/>
      <c r="K11" s="130"/>
      <c r="L11" s="130"/>
      <c r="M11" s="130"/>
      <c r="N11" s="130"/>
      <c r="O11" s="131"/>
    </row>
    <row r="12" spans="2:15" ht="20.100000000000001" customHeight="1">
      <c r="B12" s="84">
        <f t="shared" ref="B12:B75" si="4">ROW()-10</f>
        <v>2</v>
      </c>
      <c r="C12" s="39"/>
      <c r="D12" s="39"/>
      <c r="E12" s="39" t="str">
        <f t="shared" si="2"/>
        <v/>
      </c>
      <c r="F12" s="39"/>
      <c r="G12" s="39" t="str">
        <f t="shared" si="3"/>
        <v/>
      </c>
      <c r="H12" s="39"/>
      <c r="I12" s="126"/>
      <c r="J12" s="39"/>
      <c r="K12" s="39"/>
      <c r="L12" s="39"/>
      <c r="M12" s="39"/>
      <c r="N12" s="39"/>
      <c r="O12" s="85"/>
    </row>
    <row r="13" spans="2:15" ht="20.100000000000001" customHeight="1">
      <c r="B13" s="84">
        <f t="shared" si="4"/>
        <v>3</v>
      </c>
      <c r="C13" s="39"/>
      <c r="D13" s="39"/>
      <c r="E13" s="39" t="str">
        <f t="shared" si="2"/>
        <v/>
      </c>
      <c r="F13" s="39"/>
      <c r="G13" s="39" t="str">
        <f t="shared" si="3"/>
        <v/>
      </c>
      <c r="H13" s="39"/>
      <c r="I13" s="126"/>
      <c r="J13" s="39"/>
      <c r="K13" s="39"/>
      <c r="L13" s="39"/>
      <c r="M13" s="39"/>
      <c r="N13" s="39"/>
      <c r="O13" s="85"/>
    </row>
    <row r="14" spans="2:15" ht="20.100000000000001" customHeight="1">
      <c r="B14" s="84">
        <f t="shared" si="4"/>
        <v>4</v>
      </c>
      <c r="C14" s="39"/>
      <c r="D14" s="39"/>
      <c r="E14" s="39" t="str">
        <f t="shared" si="2"/>
        <v/>
      </c>
      <c r="F14" s="39"/>
      <c r="G14" s="39" t="str">
        <f t="shared" si="3"/>
        <v/>
      </c>
      <c r="H14" s="39"/>
      <c r="I14" s="126"/>
      <c r="J14" s="39"/>
      <c r="K14" s="39"/>
      <c r="L14" s="39"/>
      <c r="M14" s="39"/>
      <c r="N14" s="39"/>
      <c r="O14" s="85"/>
    </row>
    <row r="15" spans="2:15" ht="20.100000000000001" customHeight="1">
      <c r="B15" s="84">
        <f t="shared" si="4"/>
        <v>5</v>
      </c>
      <c r="C15" s="39"/>
      <c r="D15" s="39"/>
      <c r="E15" s="39" t="str">
        <f t="shared" si="2"/>
        <v/>
      </c>
      <c r="F15" s="39"/>
      <c r="G15" s="39" t="str">
        <f t="shared" si="3"/>
        <v/>
      </c>
      <c r="H15" s="39"/>
      <c r="I15" s="126"/>
      <c r="J15" s="39"/>
      <c r="K15" s="39"/>
      <c r="L15" s="39"/>
      <c r="M15" s="39"/>
      <c r="N15" s="39"/>
      <c r="O15" s="85"/>
    </row>
    <row r="16" spans="2:15" ht="20.100000000000001" customHeight="1">
      <c r="B16" s="84">
        <f t="shared" si="4"/>
        <v>6</v>
      </c>
      <c r="C16" s="39"/>
      <c r="D16" s="39"/>
      <c r="E16" s="39" t="str">
        <f t="shared" si="2"/>
        <v/>
      </c>
      <c r="F16" s="39"/>
      <c r="G16" s="39" t="str">
        <f t="shared" si="3"/>
        <v/>
      </c>
      <c r="H16" s="39"/>
      <c r="I16" s="126"/>
      <c r="J16" s="39"/>
      <c r="K16" s="39"/>
      <c r="L16" s="39"/>
      <c r="M16" s="39"/>
      <c r="N16" s="39"/>
      <c r="O16" s="85"/>
    </row>
    <row r="17" spans="2:15" ht="20.100000000000001" customHeight="1">
      <c r="B17" s="84">
        <f t="shared" si="4"/>
        <v>7</v>
      </c>
      <c r="C17" s="39"/>
      <c r="D17" s="39"/>
      <c r="E17" s="39" t="str">
        <f t="shared" si="2"/>
        <v/>
      </c>
      <c r="F17" s="39"/>
      <c r="G17" s="39" t="str">
        <f t="shared" si="3"/>
        <v/>
      </c>
      <c r="H17" s="39"/>
      <c r="I17" s="126"/>
      <c r="J17" s="39"/>
      <c r="K17" s="39"/>
      <c r="L17" s="39"/>
      <c r="M17" s="39"/>
      <c r="N17" s="39"/>
      <c r="O17" s="85"/>
    </row>
    <row r="18" spans="2:15" ht="20.100000000000001" customHeight="1">
      <c r="B18" s="84">
        <f t="shared" si="4"/>
        <v>8</v>
      </c>
      <c r="C18" s="39"/>
      <c r="D18" s="39"/>
      <c r="E18" s="39" t="str">
        <f t="shared" si="2"/>
        <v/>
      </c>
      <c r="F18" s="39"/>
      <c r="G18" s="39" t="str">
        <f t="shared" si="3"/>
        <v/>
      </c>
      <c r="H18" s="39"/>
      <c r="I18" s="126"/>
      <c r="J18" s="39"/>
      <c r="K18" s="39"/>
      <c r="L18" s="39"/>
      <c r="M18" s="39"/>
      <c r="N18" s="39"/>
      <c r="O18" s="85"/>
    </row>
    <row r="19" spans="2:15" ht="20.100000000000001" customHeight="1">
      <c r="B19" s="84">
        <f t="shared" si="4"/>
        <v>9</v>
      </c>
      <c r="C19" s="39"/>
      <c r="D19" s="39"/>
      <c r="E19" s="39" t="str">
        <f t="shared" si="2"/>
        <v/>
      </c>
      <c r="F19" s="39"/>
      <c r="G19" s="39" t="str">
        <f t="shared" si="3"/>
        <v/>
      </c>
      <c r="H19" s="39"/>
      <c r="I19" s="126"/>
      <c r="J19" s="39"/>
      <c r="K19" s="39"/>
      <c r="L19" s="39"/>
      <c r="M19" s="39"/>
      <c r="N19" s="39"/>
      <c r="O19" s="85"/>
    </row>
    <row r="20" spans="2:15" ht="20.100000000000001" customHeight="1">
      <c r="B20" s="84">
        <f t="shared" si="4"/>
        <v>10</v>
      </c>
      <c r="C20" s="39"/>
      <c r="D20" s="39"/>
      <c r="E20" s="39" t="str">
        <f t="shared" si="2"/>
        <v/>
      </c>
      <c r="F20" s="39"/>
      <c r="G20" s="39" t="str">
        <f t="shared" si="3"/>
        <v/>
      </c>
      <c r="H20" s="39"/>
      <c r="I20" s="126"/>
      <c r="J20" s="39"/>
      <c r="K20" s="39"/>
      <c r="L20" s="39"/>
      <c r="M20" s="39"/>
      <c r="N20" s="39"/>
      <c r="O20" s="85"/>
    </row>
    <row r="21" spans="2:15" ht="20.100000000000001" customHeight="1">
      <c r="B21" s="84">
        <f t="shared" si="4"/>
        <v>11</v>
      </c>
      <c r="C21" s="39"/>
      <c r="D21" s="39"/>
      <c r="E21" s="39" t="str">
        <f t="shared" si="2"/>
        <v/>
      </c>
      <c r="F21" s="39"/>
      <c r="G21" s="39" t="str">
        <f t="shared" si="3"/>
        <v/>
      </c>
      <c r="H21" s="39"/>
      <c r="I21" s="126"/>
      <c r="J21" s="39"/>
      <c r="K21" s="39"/>
      <c r="L21" s="39"/>
      <c r="M21" s="39"/>
      <c r="N21" s="39"/>
      <c r="O21" s="85"/>
    </row>
    <row r="22" spans="2:15" ht="20.100000000000001" customHeight="1">
      <c r="B22" s="84">
        <f t="shared" si="4"/>
        <v>12</v>
      </c>
      <c r="C22" s="39"/>
      <c r="D22" s="39"/>
      <c r="E22" s="39" t="str">
        <f t="shared" si="2"/>
        <v/>
      </c>
      <c r="F22" s="39"/>
      <c r="G22" s="39" t="str">
        <f t="shared" si="3"/>
        <v/>
      </c>
      <c r="H22" s="39"/>
      <c r="I22" s="126"/>
      <c r="J22" s="39"/>
      <c r="K22" s="39"/>
      <c r="L22" s="39"/>
      <c r="M22" s="39"/>
      <c r="N22" s="39"/>
      <c r="O22" s="85"/>
    </row>
    <row r="23" spans="2:15" ht="20.100000000000001" customHeight="1">
      <c r="B23" s="84">
        <f t="shared" si="4"/>
        <v>13</v>
      </c>
      <c r="C23" s="39"/>
      <c r="D23" s="39"/>
      <c r="E23" s="39" t="str">
        <f t="shared" si="2"/>
        <v/>
      </c>
      <c r="F23" s="39"/>
      <c r="G23" s="39" t="str">
        <f t="shared" si="3"/>
        <v/>
      </c>
      <c r="H23" s="39"/>
      <c r="I23" s="126"/>
      <c r="J23" s="39"/>
      <c r="K23" s="39"/>
      <c r="L23" s="39"/>
      <c r="M23" s="39"/>
      <c r="N23" s="39"/>
      <c r="O23" s="85"/>
    </row>
    <row r="24" spans="2:15" ht="20.100000000000001" customHeight="1">
      <c r="B24" s="84">
        <f t="shared" si="4"/>
        <v>14</v>
      </c>
      <c r="C24" s="39"/>
      <c r="D24" s="39"/>
      <c r="E24" s="39" t="str">
        <f t="shared" si="2"/>
        <v/>
      </c>
      <c r="F24" s="39"/>
      <c r="G24" s="39" t="str">
        <f t="shared" si="3"/>
        <v/>
      </c>
      <c r="H24" s="39"/>
      <c r="I24" s="126"/>
      <c r="J24" s="39"/>
      <c r="K24" s="39"/>
      <c r="L24" s="39"/>
      <c r="M24" s="39"/>
      <c r="N24" s="39"/>
      <c r="O24" s="85"/>
    </row>
    <row r="25" spans="2:15" ht="20.100000000000001" customHeight="1">
      <c r="B25" s="84">
        <f t="shared" si="4"/>
        <v>15</v>
      </c>
      <c r="C25" s="39"/>
      <c r="D25" s="39"/>
      <c r="E25" s="39" t="str">
        <f t="shared" si="2"/>
        <v/>
      </c>
      <c r="F25" s="39"/>
      <c r="G25" s="39" t="str">
        <f t="shared" si="3"/>
        <v/>
      </c>
      <c r="H25" s="39"/>
      <c r="I25" s="126"/>
      <c r="J25" s="39"/>
      <c r="K25" s="39"/>
      <c r="L25" s="39"/>
      <c r="M25" s="39"/>
      <c r="N25" s="39"/>
      <c r="O25" s="85"/>
    </row>
    <row r="26" spans="2:15" ht="20.100000000000001" customHeight="1">
      <c r="B26" s="84">
        <f t="shared" si="4"/>
        <v>16</v>
      </c>
      <c r="C26" s="39"/>
      <c r="D26" s="39"/>
      <c r="E26" s="39" t="str">
        <f t="shared" si="2"/>
        <v/>
      </c>
      <c r="F26" s="39"/>
      <c r="G26" s="39" t="str">
        <f t="shared" si="3"/>
        <v/>
      </c>
      <c r="H26" s="39"/>
      <c r="I26" s="126"/>
      <c r="J26" s="39"/>
      <c r="K26" s="39"/>
      <c r="L26" s="39"/>
      <c r="M26" s="39"/>
      <c r="N26" s="39"/>
      <c r="O26" s="85"/>
    </row>
    <row r="27" spans="2:15" ht="20.100000000000001" customHeight="1">
      <c r="B27" s="84">
        <f t="shared" si="4"/>
        <v>17</v>
      </c>
      <c r="C27" s="39"/>
      <c r="D27" s="39"/>
      <c r="E27" s="39" t="str">
        <f t="shared" si="2"/>
        <v/>
      </c>
      <c r="F27" s="39"/>
      <c r="G27" s="39" t="str">
        <f t="shared" si="3"/>
        <v/>
      </c>
      <c r="H27" s="39"/>
      <c r="I27" s="126"/>
      <c r="J27" s="39"/>
      <c r="K27" s="39"/>
      <c r="L27" s="39"/>
      <c r="M27" s="39"/>
      <c r="N27" s="39"/>
      <c r="O27" s="85"/>
    </row>
    <row r="28" spans="2:15" ht="20.100000000000001" customHeight="1">
      <c r="B28" s="84">
        <f t="shared" si="4"/>
        <v>18</v>
      </c>
      <c r="C28" s="39"/>
      <c r="D28" s="39"/>
      <c r="E28" s="39" t="str">
        <f t="shared" si="2"/>
        <v/>
      </c>
      <c r="F28" s="39"/>
      <c r="G28" s="39" t="str">
        <f t="shared" si="3"/>
        <v/>
      </c>
      <c r="H28" s="39"/>
      <c r="I28" s="126"/>
      <c r="J28" s="39"/>
      <c r="K28" s="39"/>
      <c r="L28" s="39"/>
      <c r="M28" s="39"/>
      <c r="N28" s="39"/>
      <c r="O28" s="85"/>
    </row>
    <row r="29" spans="2:15" ht="20.100000000000001" customHeight="1">
      <c r="B29" s="84">
        <f t="shared" si="4"/>
        <v>19</v>
      </c>
      <c r="C29" s="39"/>
      <c r="D29" s="39"/>
      <c r="E29" s="39" t="str">
        <f t="shared" si="2"/>
        <v/>
      </c>
      <c r="F29" s="39"/>
      <c r="G29" s="39" t="str">
        <f t="shared" si="3"/>
        <v/>
      </c>
      <c r="H29" s="39"/>
      <c r="I29" s="126"/>
      <c r="J29" s="39"/>
      <c r="K29" s="39"/>
      <c r="L29" s="39"/>
      <c r="M29" s="39"/>
      <c r="N29" s="39"/>
      <c r="O29" s="85"/>
    </row>
    <row r="30" spans="2:15" ht="20.100000000000001" customHeight="1">
      <c r="B30" s="84">
        <f t="shared" si="4"/>
        <v>20</v>
      </c>
      <c r="C30" s="39"/>
      <c r="D30" s="39"/>
      <c r="E30" s="39" t="str">
        <f t="shared" si="2"/>
        <v/>
      </c>
      <c r="F30" s="39"/>
      <c r="G30" s="39" t="str">
        <f t="shared" si="3"/>
        <v/>
      </c>
      <c r="H30" s="39"/>
      <c r="I30" s="126"/>
      <c r="J30" s="39"/>
      <c r="K30" s="39"/>
      <c r="L30" s="39"/>
      <c r="M30" s="39"/>
      <c r="N30" s="39"/>
      <c r="O30" s="85"/>
    </row>
    <row r="31" spans="2:15" ht="20.100000000000001" customHeight="1">
      <c r="B31" s="84">
        <f t="shared" si="4"/>
        <v>21</v>
      </c>
      <c r="C31" s="39"/>
      <c r="D31" s="39"/>
      <c r="E31" s="39" t="str">
        <f t="shared" si="2"/>
        <v/>
      </c>
      <c r="F31" s="39"/>
      <c r="G31" s="39" t="str">
        <f t="shared" si="3"/>
        <v/>
      </c>
      <c r="H31" s="39"/>
      <c r="I31" s="126"/>
      <c r="J31" s="39"/>
      <c r="K31" s="39"/>
      <c r="L31" s="39"/>
      <c r="M31" s="39"/>
      <c r="N31" s="39"/>
      <c r="O31" s="85"/>
    </row>
    <row r="32" spans="2:15" ht="20.100000000000001" customHeight="1">
      <c r="B32" s="84">
        <f t="shared" si="4"/>
        <v>22</v>
      </c>
      <c r="C32" s="39"/>
      <c r="D32" s="39"/>
      <c r="E32" s="39" t="str">
        <f t="shared" si="2"/>
        <v/>
      </c>
      <c r="F32" s="39"/>
      <c r="G32" s="39" t="str">
        <f t="shared" si="3"/>
        <v/>
      </c>
      <c r="H32" s="39"/>
      <c r="I32" s="126"/>
      <c r="J32" s="39"/>
      <c r="K32" s="39"/>
      <c r="L32" s="39"/>
      <c r="M32" s="39"/>
      <c r="N32" s="39"/>
      <c r="O32" s="85"/>
    </row>
    <row r="33" spans="2:15" ht="20.100000000000001" customHeight="1">
      <c r="B33" s="84">
        <f t="shared" si="4"/>
        <v>23</v>
      </c>
      <c r="C33" s="39"/>
      <c r="D33" s="39"/>
      <c r="E33" s="39" t="str">
        <f t="shared" si="2"/>
        <v/>
      </c>
      <c r="F33" s="39"/>
      <c r="G33" s="39" t="str">
        <f t="shared" si="3"/>
        <v/>
      </c>
      <c r="H33" s="39"/>
      <c r="I33" s="126"/>
      <c r="J33" s="39"/>
      <c r="K33" s="39"/>
      <c r="L33" s="39"/>
      <c r="M33" s="39"/>
      <c r="N33" s="39"/>
      <c r="O33" s="85"/>
    </row>
    <row r="34" spans="2:15" ht="20.100000000000001" customHeight="1">
      <c r="B34" s="84">
        <f t="shared" si="4"/>
        <v>24</v>
      </c>
      <c r="C34" s="39"/>
      <c r="D34" s="39"/>
      <c r="E34" s="39" t="str">
        <f t="shared" si="2"/>
        <v/>
      </c>
      <c r="F34" s="39"/>
      <c r="G34" s="39" t="str">
        <f t="shared" si="3"/>
        <v/>
      </c>
      <c r="H34" s="39"/>
      <c r="I34" s="126"/>
      <c r="J34" s="39"/>
      <c r="K34" s="39"/>
      <c r="L34" s="39"/>
      <c r="M34" s="39"/>
      <c r="N34" s="39"/>
      <c r="O34" s="85"/>
    </row>
    <row r="35" spans="2:15" ht="20.100000000000001" customHeight="1">
      <c r="B35" s="84">
        <f t="shared" si="4"/>
        <v>25</v>
      </c>
      <c r="C35" s="39"/>
      <c r="D35" s="39"/>
      <c r="E35" s="39" t="str">
        <f t="shared" si="2"/>
        <v/>
      </c>
      <c r="F35" s="39"/>
      <c r="G35" s="39" t="str">
        <f t="shared" si="3"/>
        <v/>
      </c>
      <c r="H35" s="39"/>
      <c r="I35" s="126"/>
      <c r="J35" s="39"/>
      <c r="K35" s="39"/>
      <c r="L35" s="39"/>
      <c r="M35" s="39"/>
      <c r="N35" s="39"/>
      <c r="O35" s="85"/>
    </row>
    <row r="36" spans="2:15" ht="20.100000000000001" customHeight="1">
      <c r="B36" s="84">
        <f t="shared" si="4"/>
        <v>26</v>
      </c>
      <c r="C36" s="39"/>
      <c r="D36" s="39"/>
      <c r="E36" s="39" t="str">
        <f t="shared" si="2"/>
        <v/>
      </c>
      <c r="F36" s="39"/>
      <c r="G36" s="39" t="str">
        <f t="shared" si="3"/>
        <v/>
      </c>
      <c r="H36" s="39"/>
      <c r="I36" s="126"/>
      <c r="J36" s="39"/>
      <c r="K36" s="39"/>
      <c r="L36" s="39"/>
      <c r="M36" s="39"/>
      <c r="N36" s="39"/>
      <c r="O36" s="85"/>
    </row>
    <row r="37" spans="2:15" ht="20.100000000000001" customHeight="1">
      <c r="B37" s="84">
        <f t="shared" si="4"/>
        <v>27</v>
      </c>
      <c r="C37" s="39"/>
      <c r="D37" s="39"/>
      <c r="E37" s="39" t="str">
        <f t="shared" si="2"/>
        <v/>
      </c>
      <c r="F37" s="39"/>
      <c r="G37" s="39" t="str">
        <f t="shared" si="3"/>
        <v/>
      </c>
      <c r="H37" s="39"/>
      <c r="I37" s="126"/>
      <c r="J37" s="39"/>
      <c r="K37" s="39"/>
      <c r="L37" s="39"/>
      <c r="M37" s="39"/>
      <c r="N37" s="39"/>
      <c r="O37" s="85"/>
    </row>
    <row r="38" spans="2:15" ht="20.100000000000001" customHeight="1">
      <c r="B38" s="84">
        <f t="shared" si="4"/>
        <v>28</v>
      </c>
      <c r="C38" s="39"/>
      <c r="D38" s="39"/>
      <c r="E38" s="39" t="str">
        <f t="shared" si="2"/>
        <v/>
      </c>
      <c r="F38" s="39"/>
      <c r="G38" s="39" t="str">
        <f t="shared" si="3"/>
        <v/>
      </c>
      <c r="H38" s="39"/>
      <c r="I38" s="126"/>
      <c r="J38" s="39"/>
      <c r="K38" s="39"/>
      <c r="L38" s="39"/>
      <c r="M38" s="39"/>
      <c r="N38" s="39"/>
      <c r="O38" s="85"/>
    </row>
    <row r="39" spans="2:15" ht="20.100000000000001" customHeight="1">
      <c r="B39" s="84">
        <f t="shared" si="4"/>
        <v>29</v>
      </c>
      <c r="C39" s="39"/>
      <c r="D39" s="39"/>
      <c r="E39" s="39" t="str">
        <f t="shared" si="2"/>
        <v/>
      </c>
      <c r="F39" s="39"/>
      <c r="G39" s="39" t="str">
        <f t="shared" si="3"/>
        <v/>
      </c>
      <c r="H39" s="39"/>
      <c r="I39" s="126"/>
      <c r="J39" s="39"/>
      <c r="K39" s="39"/>
      <c r="L39" s="39"/>
      <c r="M39" s="39"/>
      <c r="N39" s="39"/>
      <c r="O39" s="85"/>
    </row>
    <row r="40" spans="2:15" ht="20.100000000000001" customHeight="1">
      <c r="B40" s="84">
        <f t="shared" si="4"/>
        <v>30</v>
      </c>
      <c r="C40" s="39"/>
      <c r="D40" s="39"/>
      <c r="E40" s="39" t="str">
        <f t="shared" si="2"/>
        <v/>
      </c>
      <c r="F40" s="39"/>
      <c r="G40" s="39" t="str">
        <f t="shared" si="3"/>
        <v/>
      </c>
      <c r="H40" s="39"/>
      <c r="I40" s="126"/>
      <c r="J40" s="39"/>
      <c r="K40" s="39"/>
      <c r="L40" s="39"/>
      <c r="M40" s="39"/>
      <c r="N40" s="39"/>
      <c r="O40" s="85"/>
    </row>
    <row r="41" spans="2:15" ht="20.100000000000001" customHeight="1">
      <c r="B41" s="84">
        <f t="shared" si="4"/>
        <v>31</v>
      </c>
      <c r="C41" s="39"/>
      <c r="D41" s="39"/>
      <c r="E41" s="39" t="str">
        <f t="shared" si="2"/>
        <v/>
      </c>
      <c r="F41" s="39"/>
      <c r="G41" s="39" t="str">
        <f t="shared" si="3"/>
        <v/>
      </c>
      <c r="H41" s="39"/>
      <c r="I41" s="126"/>
      <c r="J41" s="39"/>
      <c r="K41" s="39"/>
      <c r="L41" s="39"/>
      <c r="M41" s="39"/>
      <c r="N41" s="39"/>
      <c r="O41" s="85"/>
    </row>
    <row r="42" spans="2:15" ht="20.100000000000001" customHeight="1">
      <c r="B42" s="84">
        <f t="shared" si="4"/>
        <v>32</v>
      </c>
      <c r="C42" s="39"/>
      <c r="D42" s="39"/>
      <c r="E42" s="39" t="str">
        <f t="shared" si="2"/>
        <v/>
      </c>
      <c r="F42" s="39"/>
      <c r="G42" s="39" t="str">
        <f t="shared" si="3"/>
        <v/>
      </c>
      <c r="H42" s="39"/>
      <c r="I42" s="126"/>
      <c r="J42" s="39"/>
      <c r="K42" s="39"/>
      <c r="L42" s="39"/>
      <c r="M42" s="39"/>
      <c r="N42" s="39"/>
      <c r="O42" s="85"/>
    </row>
    <row r="43" spans="2:15" ht="20.100000000000001" customHeight="1">
      <c r="B43" s="84">
        <f t="shared" si="4"/>
        <v>33</v>
      </c>
      <c r="C43" s="39"/>
      <c r="D43" s="39"/>
      <c r="E43" s="39" t="str">
        <f t="shared" si="2"/>
        <v/>
      </c>
      <c r="F43" s="39"/>
      <c r="G43" s="39" t="str">
        <f t="shared" si="3"/>
        <v/>
      </c>
      <c r="H43" s="39"/>
      <c r="I43" s="126"/>
      <c r="J43" s="39"/>
      <c r="K43" s="39"/>
      <c r="L43" s="39"/>
      <c r="M43" s="39"/>
      <c r="N43" s="39"/>
      <c r="O43" s="85"/>
    </row>
    <row r="44" spans="2:15" ht="20.100000000000001" customHeight="1">
      <c r="B44" s="84">
        <f t="shared" si="4"/>
        <v>34</v>
      </c>
      <c r="C44" s="39"/>
      <c r="D44" s="39"/>
      <c r="E44" s="39" t="str">
        <f t="shared" si="2"/>
        <v/>
      </c>
      <c r="F44" s="39"/>
      <c r="G44" s="39" t="str">
        <f t="shared" si="3"/>
        <v/>
      </c>
      <c r="H44" s="39"/>
      <c r="I44" s="126"/>
      <c r="J44" s="39"/>
      <c r="K44" s="39"/>
      <c r="L44" s="39"/>
      <c r="M44" s="39"/>
      <c r="N44" s="39"/>
      <c r="O44" s="85"/>
    </row>
    <row r="45" spans="2:15" ht="20.100000000000001" customHeight="1">
      <c r="B45" s="84">
        <f t="shared" si="4"/>
        <v>35</v>
      </c>
      <c r="C45" s="39"/>
      <c r="D45" s="39"/>
      <c r="E45" s="39" t="str">
        <f t="shared" si="2"/>
        <v/>
      </c>
      <c r="F45" s="39"/>
      <c r="G45" s="39" t="str">
        <f t="shared" si="3"/>
        <v/>
      </c>
      <c r="H45" s="39"/>
      <c r="I45" s="126"/>
      <c r="J45" s="39"/>
      <c r="K45" s="39"/>
      <c r="L45" s="39"/>
      <c r="M45" s="39"/>
      <c r="N45" s="39"/>
      <c r="O45" s="85"/>
    </row>
    <row r="46" spans="2:15" ht="20.100000000000001" customHeight="1">
      <c r="B46" s="84">
        <f t="shared" si="4"/>
        <v>36</v>
      </c>
      <c r="C46" s="39"/>
      <c r="D46" s="39"/>
      <c r="E46" s="39" t="str">
        <f t="shared" si="2"/>
        <v/>
      </c>
      <c r="F46" s="39"/>
      <c r="G46" s="39" t="str">
        <f t="shared" si="3"/>
        <v/>
      </c>
      <c r="H46" s="39"/>
      <c r="I46" s="126"/>
      <c r="J46" s="39"/>
      <c r="K46" s="39"/>
      <c r="L46" s="39"/>
      <c r="M46" s="39"/>
      <c r="N46" s="39"/>
      <c r="O46" s="85"/>
    </row>
    <row r="47" spans="2:15" ht="20.100000000000001" customHeight="1">
      <c r="B47" s="84">
        <f t="shared" si="4"/>
        <v>37</v>
      </c>
      <c r="C47" s="39"/>
      <c r="D47" s="39"/>
      <c r="E47" s="39" t="str">
        <f t="shared" si="2"/>
        <v/>
      </c>
      <c r="F47" s="39"/>
      <c r="G47" s="39" t="str">
        <f t="shared" si="3"/>
        <v/>
      </c>
      <c r="H47" s="39"/>
      <c r="I47" s="126"/>
      <c r="J47" s="39"/>
      <c r="K47" s="39"/>
      <c r="L47" s="39"/>
      <c r="M47" s="39"/>
      <c r="N47" s="39"/>
      <c r="O47" s="85"/>
    </row>
    <row r="48" spans="2:15" ht="20.100000000000001" customHeight="1">
      <c r="B48" s="84">
        <f t="shared" si="4"/>
        <v>38</v>
      </c>
      <c r="C48" s="39"/>
      <c r="D48" s="39"/>
      <c r="E48" s="39" t="str">
        <f t="shared" si="2"/>
        <v/>
      </c>
      <c r="F48" s="39"/>
      <c r="G48" s="39" t="str">
        <f t="shared" si="3"/>
        <v/>
      </c>
      <c r="H48" s="39"/>
      <c r="I48" s="126"/>
      <c r="J48" s="39"/>
      <c r="K48" s="39"/>
      <c r="L48" s="39"/>
      <c r="M48" s="39"/>
      <c r="N48" s="39"/>
      <c r="O48" s="85"/>
    </row>
    <row r="49" spans="2:15" ht="20.100000000000001" customHeight="1">
      <c r="B49" s="84">
        <f t="shared" si="4"/>
        <v>39</v>
      </c>
      <c r="C49" s="39"/>
      <c r="D49" s="39"/>
      <c r="E49" s="39" t="str">
        <f t="shared" si="2"/>
        <v/>
      </c>
      <c r="F49" s="39"/>
      <c r="G49" s="39" t="str">
        <f t="shared" si="3"/>
        <v/>
      </c>
      <c r="H49" s="39"/>
      <c r="I49" s="126"/>
      <c r="J49" s="39"/>
      <c r="K49" s="39"/>
      <c r="L49" s="39"/>
      <c r="M49" s="39"/>
      <c r="N49" s="39"/>
      <c r="O49" s="85"/>
    </row>
    <row r="50" spans="2:15" ht="20.100000000000001" customHeight="1">
      <c r="B50" s="84">
        <f t="shared" si="4"/>
        <v>40</v>
      </c>
      <c r="C50" s="39"/>
      <c r="D50" s="39"/>
      <c r="E50" s="39" t="str">
        <f t="shared" si="2"/>
        <v/>
      </c>
      <c r="F50" s="39"/>
      <c r="G50" s="39" t="str">
        <f t="shared" si="3"/>
        <v/>
      </c>
      <c r="H50" s="39"/>
      <c r="I50" s="126"/>
      <c r="J50" s="39"/>
      <c r="K50" s="39"/>
      <c r="L50" s="39"/>
      <c r="M50" s="39"/>
      <c r="N50" s="39"/>
      <c r="O50" s="85"/>
    </row>
    <row r="51" spans="2:15" ht="20.100000000000001" customHeight="1">
      <c r="B51" s="84">
        <f t="shared" si="4"/>
        <v>41</v>
      </c>
      <c r="C51" s="39"/>
      <c r="D51" s="39"/>
      <c r="E51" s="39" t="str">
        <f t="shared" si="2"/>
        <v/>
      </c>
      <c r="F51" s="39"/>
      <c r="G51" s="39" t="str">
        <f t="shared" si="3"/>
        <v/>
      </c>
      <c r="H51" s="39"/>
      <c r="I51" s="126"/>
      <c r="J51" s="39"/>
      <c r="K51" s="39"/>
      <c r="L51" s="39"/>
      <c r="M51" s="39"/>
      <c r="N51" s="39"/>
      <c r="O51" s="85"/>
    </row>
    <row r="52" spans="2:15" ht="20.100000000000001" customHeight="1">
      <c r="B52" s="84">
        <f t="shared" si="4"/>
        <v>42</v>
      </c>
      <c r="C52" s="39"/>
      <c r="D52" s="39"/>
      <c r="E52" s="39" t="str">
        <f t="shared" si="2"/>
        <v/>
      </c>
      <c r="F52" s="39"/>
      <c r="G52" s="39" t="str">
        <f t="shared" si="3"/>
        <v/>
      </c>
      <c r="H52" s="39"/>
      <c r="I52" s="126"/>
      <c r="J52" s="39"/>
      <c r="K52" s="39"/>
      <c r="L52" s="39"/>
      <c r="M52" s="39"/>
      <c r="N52" s="39"/>
      <c r="O52" s="85"/>
    </row>
    <row r="53" spans="2:15" ht="20.100000000000001" customHeight="1">
      <c r="B53" s="84">
        <f t="shared" si="4"/>
        <v>43</v>
      </c>
      <c r="C53" s="39"/>
      <c r="D53" s="39"/>
      <c r="E53" s="39" t="str">
        <f t="shared" si="2"/>
        <v/>
      </c>
      <c r="F53" s="39"/>
      <c r="G53" s="39" t="str">
        <f t="shared" si="3"/>
        <v/>
      </c>
      <c r="H53" s="39"/>
      <c r="I53" s="126"/>
      <c r="J53" s="39"/>
      <c r="K53" s="39"/>
      <c r="L53" s="39"/>
      <c r="M53" s="39"/>
      <c r="N53" s="39"/>
      <c r="O53" s="85"/>
    </row>
    <row r="54" spans="2:15" ht="20.100000000000001" customHeight="1">
      <c r="B54" s="84">
        <f t="shared" si="4"/>
        <v>44</v>
      </c>
      <c r="C54" s="39"/>
      <c r="D54" s="39"/>
      <c r="E54" s="39" t="str">
        <f t="shared" si="2"/>
        <v/>
      </c>
      <c r="F54" s="39"/>
      <c r="G54" s="39" t="str">
        <f t="shared" si="3"/>
        <v/>
      </c>
      <c r="H54" s="39"/>
      <c r="I54" s="126"/>
      <c r="J54" s="39"/>
      <c r="K54" s="39"/>
      <c r="L54" s="39"/>
      <c r="M54" s="39"/>
      <c r="N54" s="39"/>
      <c r="O54" s="85"/>
    </row>
    <row r="55" spans="2:15" ht="20.100000000000001" customHeight="1">
      <c r="B55" s="84">
        <f t="shared" si="4"/>
        <v>45</v>
      </c>
      <c r="C55" s="39"/>
      <c r="D55" s="39"/>
      <c r="E55" s="39" t="str">
        <f t="shared" si="2"/>
        <v/>
      </c>
      <c r="F55" s="39"/>
      <c r="G55" s="39" t="str">
        <f t="shared" si="3"/>
        <v/>
      </c>
      <c r="H55" s="39"/>
      <c r="I55" s="126"/>
      <c r="J55" s="39"/>
      <c r="K55" s="39"/>
      <c r="L55" s="39"/>
      <c r="M55" s="39"/>
      <c r="N55" s="39"/>
      <c r="O55" s="85"/>
    </row>
    <row r="56" spans="2:15" ht="20.100000000000001" customHeight="1">
      <c r="B56" s="84">
        <f t="shared" si="4"/>
        <v>46</v>
      </c>
      <c r="C56" s="39"/>
      <c r="D56" s="39"/>
      <c r="E56" s="39" t="str">
        <f t="shared" si="2"/>
        <v/>
      </c>
      <c r="F56" s="39"/>
      <c r="G56" s="39" t="str">
        <f t="shared" si="3"/>
        <v/>
      </c>
      <c r="H56" s="39"/>
      <c r="I56" s="126"/>
      <c r="J56" s="39"/>
      <c r="K56" s="39"/>
      <c r="L56" s="39"/>
      <c r="M56" s="39"/>
      <c r="N56" s="39"/>
      <c r="O56" s="85"/>
    </row>
    <row r="57" spans="2:15" ht="20.100000000000001" customHeight="1">
      <c r="B57" s="84">
        <f t="shared" si="4"/>
        <v>47</v>
      </c>
      <c r="C57" s="39"/>
      <c r="D57" s="39"/>
      <c r="E57" s="39" t="str">
        <f t="shared" si="2"/>
        <v/>
      </c>
      <c r="F57" s="39"/>
      <c r="G57" s="39" t="str">
        <f t="shared" si="3"/>
        <v/>
      </c>
      <c r="H57" s="39"/>
      <c r="I57" s="126"/>
      <c r="J57" s="39"/>
      <c r="K57" s="39"/>
      <c r="L57" s="39"/>
      <c r="M57" s="39"/>
      <c r="N57" s="39"/>
      <c r="O57" s="85"/>
    </row>
    <row r="58" spans="2:15" ht="20.100000000000001" customHeight="1">
      <c r="B58" s="84">
        <f t="shared" si="4"/>
        <v>48</v>
      </c>
      <c r="C58" s="39"/>
      <c r="D58" s="39"/>
      <c r="E58" s="39" t="str">
        <f t="shared" si="2"/>
        <v/>
      </c>
      <c r="F58" s="39"/>
      <c r="G58" s="39" t="str">
        <f t="shared" si="3"/>
        <v/>
      </c>
      <c r="H58" s="39"/>
      <c r="I58" s="126"/>
      <c r="J58" s="39"/>
      <c r="K58" s="39"/>
      <c r="L58" s="39"/>
      <c r="M58" s="39"/>
      <c r="N58" s="39"/>
      <c r="O58" s="85"/>
    </row>
    <row r="59" spans="2:15" ht="20.100000000000001" customHeight="1">
      <c r="B59" s="84">
        <f t="shared" si="4"/>
        <v>49</v>
      </c>
      <c r="C59" s="39"/>
      <c r="D59" s="39"/>
      <c r="E59" s="39" t="str">
        <f t="shared" si="2"/>
        <v/>
      </c>
      <c r="F59" s="39"/>
      <c r="G59" s="39" t="str">
        <f t="shared" si="3"/>
        <v/>
      </c>
      <c r="H59" s="39"/>
      <c r="I59" s="126"/>
      <c r="J59" s="39"/>
      <c r="K59" s="39"/>
      <c r="L59" s="39"/>
      <c r="M59" s="39"/>
      <c r="N59" s="39"/>
      <c r="O59" s="85"/>
    </row>
    <row r="60" spans="2:15" ht="20.100000000000001" customHeight="1">
      <c r="B60" s="84">
        <f t="shared" si="4"/>
        <v>50</v>
      </c>
      <c r="C60" s="39"/>
      <c r="D60" s="39"/>
      <c r="E60" s="39" t="str">
        <f t="shared" si="2"/>
        <v/>
      </c>
      <c r="F60" s="39"/>
      <c r="G60" s="39" t="str">
        <f t="shared" si="3"/>
        <v/>
      </c>
      <c r="H60" s="39"/>
      <c r="I60" s="126"/>
      <c r="J60" s="39"/>
      <c r="K60" s="39"/>
      <c r="L60" s="39"/>
      <c r="M60" s="39"/>
      <c r="N60" s="39"/>
      <c r="O60" s="85"/>
    </row>
    <row r="61" spans="2:15" ht="20.100000000000001" customHeight="1">
      <c r="B61" s="84">
        <f t="shared" si="4"/>
        <v>51</v>
      </c>
      <c r="C61" s="39"/>
      <c r="D61" s="39"/>
      <c r="E61" s="39" t="str">
        <f t="shared" si="2"/>
        <v/>
      </c>
      <c r="F61" s="39"/>
      <c r="G61" s="39" t="str">
        <f t="shared" si="3"/>
        <v/>
      </c>
      <c r="H61" s="39"/>
      <c r="I61" s="126"/>
      <c r="J61" s="39"/>
      <c r="K61" s="39"/>
      <c r="L61" s="39"/>
      <c r="M61" s="39"/>
      <c r="N61" s="39"/>
      <c r="O61" s="85"/>
    </row>
    <row r="62" spans="2:15" ht="20.100000000000001" customHeight="1">
      <c r="B62" s="84">
        <f t="shared" si="4"/>
        <v>52</v>
      </c>
      <c r="C62" s="39"/>
      <c r="D62" s="39"/>
      <c r="E62" s="39" t="str">
        <f t="shared" si="2"/>
        <v/>
      </c>
      <c r="F62" s="39"/>
      <c r="G62" s="39" t="str">
        <f t="shared" si="3"/>
        <v/>
      </c>
      <c r="H62" s="39"/>
      <c r="I62" s="126"/>
      <c r="J62" s="39"/>
      <c r="K62" s="39"/>
      <c r="L62" s="39"/>
      <c r="M62" s="39"/>
      <c r="N62" s="39"/>
      <c r="O62" s="85"/>
    </row>
    <row r="63" spans="2:15" ht="20.100000000000001" customHeight="1">
      <c r="B63" s="84">
        <f t="shared" si="4"/>
        <v>53</v>
      </c>
      <c r="C63" s="39"/>
      <c r="D63" s="39"/>
      <c r="E63" s="39" t="str">
        <f t="shared" si="2"/>
        <v/>
      </c>
      <c r="F63" s="39"/>
      <c r="G63" s="39" t="str">
        <f t="shared" si="3"/>
        <v/>
      </c>
      <c r="H63" s="39"/>
      <c r="I63" s="126"/>
      <c r="J63" s="39"/>
      <c r="K63" s="39"/>
      <c r="L63" s="39"/>
      <c r="M63" s="39"/>
      <c r="N63" s="39"/>
      <c r="O63" s="85"/>
    </row>
    <row r="64" spans="2:15" ht="20.100000000000001" customHeight="1">
      <c r="B64" s="84">
        <f t="shared" si="4"/>
        <v>54</v>
      </c>
      <c r="C64" s="39"/>
      <c r="D64" s="39"/>
      <c r="E64" s="39" t="str">
        <f t="shared" si="2"/>
        <v/>
      </c>
      <c r="F64" s="39"/>
      <c r="G64" s="39" t="str">
        <f t="shared" si="3"/>
        <v/>
      </c>
      <c r="H64" s="39"/>
      <c r="I64" s="126"/>
      <c r="J64" s="39"/>
      <c r="K64" s="39"/>
      <c r="L64" s="39"/>
      <c r="M64" s="39"/>
      <c r="N64" s="39"/>
      <c r="O64" s="85"/>
    </row>
    <row r="65" spans="2:15" ht="20.100000000000001" customHeight="1">
      <c r="B65" s="84">
        <f t="shared" si="4"/>
        <v>55</v>
      </c>
      <c r="C65" s="39"/>
      <c r="D65" s="39"/>
      <c r="E65" s="39" t="str">
        <f t="shared" si="2"/>
        <v/>
      </c>
      <c r="F65" s="39"/>
      <c r="G65" s="39" t="str">
        <f t="shared" si="3"/>
        <v/>
      </c>
      <c r="H65" s="39"/>
      <c r="I65" s="126"/>
      <c r="J65" s="39"/>
      <c r="K65" s="39"/>
      <c r="L65" s="39"/>
      <c r="M65" s="39"/>
      <c r="N65" s="39"/>
      <c r="O65" s="85"/>
    </row>
    <row r="66" spans="2:15" ht="20.100000000000001" customHeight="1">
      <c r="B66" s="84">
        <f t="shared" si="4"/>
        <v>56</v>
      </c>
      <c r="C66" s="39"/>
      <c r="D66" s="39"/>
      <c r="E66" s="39" t="str">
        <f t="shared" si="2"/>
        <v/>
      </c>
      <c r="F66" s="39"/>
      <c r="G66" s="39" t="str">
        <f t="shared" si="3"/>
        <v/>
      </c>
      <c r="H66" s="39"/>
      <c r="I66" s="126"/>
      <c r="J66" s="39"/>
      <c r="K66" s="39"/>
      <c r="L66" s="39"/>
      <c r="M66" s="39"/>
      <c r="N66" s="39"/>
      <c r="O66" s="85"/>
    </row>
    <row r="67" spans="2:15" ht="20.100000000000001" customHeight="1">
      <c r="B67" s="84">
        <f t="shared" si="4"/>
        <v>57</v>
      </c>
      <c r="C67" s="39"/>
      <c r="D67" s="39"/>
      <c r="E67" s="39" t="str">
        <f t="shared" si="2"/>
        <v/>
      </c>
      <c r="F67" s="39"/>
      <c r="G67" s="39" t="str">
        <f t="shared" si="3"/>
        <v/>
      </c>
      <c r="H67" s="39"/>
      <c r="I67" s="126"/>
      <c r="J67" s="39"/>
      <c r="K67" s="39"/>
      <c r="L67" s="39"/>
      <c r="M67" s="39"/>
      <c r="N67" s="39"/>
      <c r="O67" s="85"/>
    </row>
    <row r="68" spans="2:15" ht="20.100000000000001" customHeight="1">
      <c r="B68" s="84">
        <f t="shared" si="4"/>
        <v>58</v>
      </c>
      <c r="C68" s="39"/>
      <c r="D68" s="39"/>
      <c r="E68" s="39" t="str">
        <f t="shared" si="2"/>
        <v/>
      </c>
      <c r="F68" s="39"/>
      <c r="G68" s="39" t="str">
        <f t="shared" si="3"/>
        <v/>
      </c>
      <c r="H68" s="39"/>
      <c r="I68" s="126"/>
      <c r="J68" s="39"/>
      <c r="K68" s="39"/>
      <c r="L68" s="39"/>
      <c r="M68" s="39"/>
      <c r="N68" s="39"/>
      <c r="O68" s="85"/>
    </row>
    <row r="69" spans="2:15" ht="20.100000000000001" customHeight="1">
      <c r="B69" s="84">
        <f t="shared" si="4"/>
        <v>59</v>
      </c>
      <c r="C69" s="39"/>
      <c r="D69" s="39"/>
      <c r="E69" s="39" t="str">
        <f t="shared" si="2"/>
        <v/>
      </c>
      <c r="F69" s="39"/>
      <c r="G69" s="39" t="str">
        <f t="shared" si="3"/>
        <v/>
      </c>
      <c r="H69" s="39"/>
      <c r="I69" s="126"/>
      <c r="J69" s="39"/>
      <c r="K69" s="39"/>
      <c r="L69" s="39"/>
      <c r="M69" s="39"/>
      <c r="N69" s="39"/>
      <c r="O69" s="85"/>
    </row>
    <row r="70" spans="2:15" ht="20.100000000000001" customHeight="1">
      <c r="B70" s="84">
        <f t="shared" si="4"/>
        <v>60</v>
      </c>
      <c r="C70" s="39"/>
      <c r="D70" s="39"/>
      <c r="E70" s="39" t="str">
        <f t="shared" si="2"/>
        <v/>
      </c>
      <c r="F70" s="39"/>
      <c r="G70" s="39" t="str">
        <f t="shared" si="3"/>
        <v/>
      </c>
      <c r="H70" s="39"/>
      <c r="I70" s="126"/>
      <c r="J70" s="39"/>
      <c r="K70" s="39"/>
      <c r="L70" s="39"/>
      <c r="M70" s="39"/>
      <c r="N70" s="39"/>
      <c r="O70" s="85"/>
    </row>
    <row r="71" spans="2:15" ht="20.100000000000001" customHeight="1">
      <c r="B71" s="84">
        <f t="shared" si="4"/>
        <v>61</v>
      </c>
      <c r="C71" s="39"/>
      <c r="D71" s="39"/>
      <c r="E71" s="39" t="str">
        <f t="shared" si="2"/>
        <v/>
      </c>
      <c r="F71" s="39"/>
      <c r="G71" s="39" t="str">
        <f t="shared" si="3"/>
        <v/>
      </c>
      <c r="H71" s="39"/>
      <c r="I71" s="126"/>
      <c r="J71" s="39"/>
      <c r="K71" s="39"/>
      <c r="L71" s="39"/>
      <c r="M71" s="39"/>
      <c r="N71" s="39"/>
      <c r="O71" s="85"/>
    </row>
    <row r="72" spans="2:15" ht="20.100000000000001" customHeight="1">
      <c r="B72" s="84">
        <f t="shared" si="4"/>
        <v>62</v>
      </c>
      <c r="C72" s="39"/>
      <c r="D72" s="39"/>
      <c r="E72" s="39" t="str">
        <f t="shared" ref="E72:E77" si="5">PHONETIC(D72)</f>
        <v/>
      </c>
      <c r="F72" s="39"/>
      <c r="G72" s="39" t="str">
        <f t="shared" ref="G72:G77" si="6">PHONETIC(F72)</f>
        <v/>
      </c>
      <c r="H72" s="39"/>
      <c r="I72" s="126"/>
      <c r="J72" s="39"/>
      <c r="K72" s="39"/>
      <c r="L72" s="39"/>
      <c r="M72" s="39"/>
      <c r="N72" s="39"/>
      <c r="O72" s="85"/>
    </row>
    <row r="73" spans="2:15" ht="20.100000000000001" customHeight="1">
      <c r="B73" s="84">
        <f t="shared" si="4"/>
        <v>63</v>
      </c>
      <c r="C73" s="39"/>
      <c r="D73" s="39"/>
      <c r="E73" s="39" t="str">
        <f t="shared" si="5"/>
        <v/>
      </c>
      <c r="F73" s="39"/>
      <c r="G73" s="39" t="str">
        <f t="shared" si="6"/>
        <v/>
      </c>
      <c r="H73" s="39"/>
      <c r="I73" s="126"/>
      <c r="J73" s="39"/>
      <c r="K73" s="39"/>
      <c r="L73" s="39"/>
      <c r="M73" s="39"/>
      <c r="N73" s="39"/>
      <c r="O73" s="85"/>
    </row>
    <row r="74" spans="2:15" ht="20.100000000000001" customHeight="1">
      <c r="B74" s="84">
        <f t="shared" si="4"/>
        <v>64</v>
      </c>
      <c r="C74" s="39"/>
      <c r="D74" s="39"/>
      <c r="E74" s="39" t="str">
        <f t="shared" si="5"/>
        <v/>
      </c>
      <c r="F74" s="39"/>
      <c r="G74" s="39" t="str">
        <f t="shared" si="6"/>
        <v/>
      </c>
      <c r="H74" s="39"/>
      <c r="I74" s="126"/>
      <c r="J74" s="39"/>
      <c r="K74" s="39"/>
      <c r="L74" s="39"/>
      <c r="M74" s="39"/>
      <c r="N74" s="39"/>
      <c r="O74" s="85"/>
    </row>
    <row r="75" spans="2:15" ht="20.100000000000001" customHeight="1">
      <c r="B75" s="84">
        <f t="shared" si="4"/>
        <v>65</v>
      </c>
      <c r="C75" s="39"/>
      <c r="D75" s="39"/>
      <c r="E75" s="39" t="str">
        <f t="shared" si="5"/>
        <v/>
      </c>
      <c r="F75" s="39"/>
      <c r="G75" s="39" t="str">
        <f t="shared" si="6"/>
        <v/>
      </c>
      <c r="H75" s="39"/>
      <c r="I75" s="126"/>
      <c r="J75" s="39"/>
      <c r="K75" s="39"/>
      <c r="L75" s="39"/>
      <c r="M75" s="39"/>
      <c r="N75" s="39"/>
      <c r="O75" s="85"/>
    </row>
    <row r="76" spans="2:15" ht="20.100000000000001" customHeight="1">
      <c r="B76" s="84">
        <f t="shared" ref="B76:B77" si="7">ROW()-10</f>
        <v>66</v>
      </c>
      <c r="C76" s="39"/>
      <c r="D76" s="39"/>
      <c r="E76" s="39" t="str">
        <f t="shared" si="5"/>
        <v/>
      </c>
      <c r="F76" s="39"/>
      <c r="G76" s="39" t="str">
        <f t="shared" si="6"/>
        <v/>
      </c>
      <c r="H76" s="39"/>
      <c r="I76" s="126"/>
      <c r="J76" s="39"/>
      <c r="K76" s="39"/>
      <c r="L76" s="39"/>
      <c r="M76" s="39"/>
      <c r="N76" s="39"/>
      <c r="O76" s="85"/>
    </row>
    <row r="77" spans="2:15" ht="20.100000000000001" customHeight="1" thickBot="1">
      <c r="B77" s="84">
        <f t="shared" si="7"/>
        <v>67</v>
      </c>
      <c r="C77" s="86"/>
      <c r="D77" s="86"/>
      <c r="E77" s="86" t="str">
        <f t="shared" si="5"/>
        <v/>
      </c>
      <c r="F77" s="86"/>
      <c r="G77" s="86" t="str">
        <f t="shared" si="6"/>
        <v/>
      </c>
      <c r="H77" s="86"/>
      <c r="I77" s="89"/>
      <c r="J77" s="86"/>
      <c r="K77" s="86"/>
      <c r="L77" s="86"/>
      <c r="M77" s="86"/>
      <c r="N77" s="86"/>
      <c r="O77" s="87"/>
    </row>
  </sheetData>
  <sortState xmlns:xlrd2="http://schemas.microsoft.com/office/spreadsheetml/2017/richdata2" ref="D7:G8">
    <sortCondition ref="E7:E8"/>
  </sortState>
  <mergeCells count="14">
    <mergeCell ref="J4:O4"/>
    <mergeCell ref="B7:B10"/>
    <mergeCell ref="B1:D1"/>
    <mergeCell ref="O5:O6"/>
    <mergeCell ref="B2:O2"/>
    <mergeCell ref="B5:B6"/>
    <mergeCell ref="C5:C6"/>
    <mergeCell ref="D5:D6"/>
    <mergeCell ref="E5:E6"/>
    <mergeCell ref="F5:F6"/>
    <mergeCell ref="G5:G6"/>
    <mergeCell ref="H5:J5"/>
    <mergeCell ref="K5:N5"/>
    <mergeCell ref="H4:I4"/>
  </mergeCells>
  <phoneticPr fontId="11"/>
  <printOptions horizontalCentered="1"/>
  <pageMargins left="0.19685039370078741" right="0.19685039370078741" top="0.59055118110236227" bottom="0.59055118110236227" header="0" footer="0.39370078740157483"/>
  <pageSetup paperSize="9" orientation="landscape" r:id="rId1"/>
  <headerFoot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ｼﾝｸﾞﾙｽ</vt:lpstr>
      <vt:lpstr>ﾀﾞﾌﾞﾙｽ</vt:lpstr>
      <vt:lpstr>送金内訳表</vt:lpstr>
      <vt:lpstr>参加選手名簿</vt:lpstr>
      <vt:lpstr>ｼﾝｸﾞﾙｽ!Print_Area</vt:lpstr>
      <vt:lpstr>ﾀﾞﾌﾞﾙｽ!Print_Area</vt:lpstr>
      <vt:lpstr>参加選手名簿!Print_Area</vt:lpstr>
      <vt:lpstr>送金内訳表!Print_Area</vt:lpstr>
      <vt:lpstr>Print_Area</vt:lpstr>
      <vt:lpstr>Print_Area_02_</vt:lpstr>
      <vt:lpstr>ｼﾝｸﾞﾙｽ!Print_Titles</vt:lpstr>
      <vt:lpstr>ﾀﾞﾌﾞﾙｽ!Print_Titles</vt:lpstr>
      <vt:lpstr>参加選手名簿!Print_Titles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第10回関東ラージボール卓球大会 参加申込書</dc:title>
  <dc:creator>yoshikawa</dc:creator>
  <cp:keywords/>
  <cp:lastModifiedBy>村山正毅</cp:lastModifiedBy>
  <cp:lastPrinted>2024-03-26T05:41:46Z</cp:lastPrinted>
  <dcterms:created xsi:type="dcterms:W3CDTF">2018-05-13T09:00:16Z</dcterms:created>
  <dcterms:modified xsi:type="dcterms:W3CDTF">2024-03-26T05:50:38Z</dcterms:modified>
</cp:coreProperties>
</file>