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wner\Desktop\Desktop\卓球関係\茨城県卓球連盟\関東社会人\R8\"/>
    </mc:Choice>
  </mc:AlternateContent>
  <xr:revisionPtr revIDLastSave="0" documentId="8_{D65630AF-5DA6-4BA7-851E-027241106AE6}" xr6:coauthVersionLast="47" xr6:coauthVersionMax="47" xr10:uidLastSave="{00000000-0000-0000-0000-000000000000}"/>
  <bookViews>
    <workbookView xWindow="-108" yWindow="-108" windowWidth="23256" windowHeight="12456" tabRatio="601" activeTab="1" xr2:uid="{529F2D1B-8384-48C6-9818-7ED0B2512E6B}"/>
  </bookViews>
  <sheets>
    <sheet name="内訳" sheetId="8" r:id="rId1"/>
    <sheet name="シングルス申込書" sheetId="7" r:id="rId2"/>
    <sheet name="団体名" sheetId="11" state="hidden" r:id="rId3"/>
  </sheets>
  <definedNames>
    <definedName name="_xlnm.Print_Area" localSheetId="1">シングルス申込書!$A$1:$I$206</definedName>
    <definedName name="_xlnm.Print_Area" localSheetId="0">内訳!$A$1:$BU$59</definedName>
    <definedName name="_xlnm.Print_Titles" localSheetId="1">シングルス申込書!$1:$6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7" i="7" l="1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AR16" i="8"/>
  <c r="AZ16" i="8" s="1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AR50" i="8"/>
  <c r="AZ50" i="8" s="1"/>
  <c r="AR48" i="8"/>
  <c r="AZ48" i="8" s="1"/>
  <c r="AR46" i="8"/>
  <c r="AZ46" i="8" s="1"/>
  <c r="AR44" i="8"/>
  <c r="AZ44" i="8" s="1"/>
  <c r="AR42" i="8"/>
  <c r="AZ42" i="8" s="1"/>
  <c r="AR40" i="8"/>
  <c r="AZ40" i="8" s="1"/>
  <c r="AR38" i="8"/>
  <c r="AZ38" i="8" s="1"/>
  <c r="AR36" i="8"/>
  <c r="AZ36" i="8" s="1"/>
  <c r="AR34" i="8"/>
  <c r="AZ34" i="8" s="1"/>
  <c r="AR32" i="8"/>
  <c r="AZ32" i="8" s="1"/>
  <c r="AR30" i="8"/>
  <c r="AZ30" i="8" s="1"/>
  <c r="AR28" i="8"/>
  <c r="AZ28" i="8" s="1"/>
  <c r="AR26" i="8"/>
  <c r="AZ26" i="8" s="1"/>
  <c r="AR24" i="8"/>
  <c r="AZ24" i="8" s="1"/>
  <c r="AR22" i="8"/>
  <c r="AZ22" i="8" s="1"/>
  <c r="AR20" i="8"/>
  <c r="AZ20" i="8" s="1"/>
  <c r="AR53" i="8" s="1"/>
  <c r="AR18" i="8"/>
  <c r="AZ18" i="8" s="1"/>
  <c r="H7" i="7"/>
  <c r="B3" i="7"/>
  <c r="H6" i="7"/>
  <c r="BD57" i="8"/>
</calcChain>
</file>

<file path=xl/sharedStrings.xml><?xml version="1.0" encoding="utf-8"?>
<sst xmlns="http://schemas.openxmlformats.org/spreadsheetml/2006/main" count="138" uniqueCount="78">
  <si>
    <t>団体名</t>
  </si>
  <si>
    <t>団体長名</t>
  </si>
  <si>
    <t>申　込
責任者</t>
  </si>
  <si>
    <t>氏 名</t>
  </si>
  <si>
    <t>住 所</t>
  </si>
  <si>
    <t>〒</t>
  </si>
  <si>
    <t>☎</t>
  </si>
  <si>
    <t>FAX</t>
  </si>
  <si>
    <t>【シングルス】</t>
  </si>
  <si>
    <t>種　　目</t>
  </si>
  <si>
    <t>参加料　内訳</t>
  </si>
  <si>
    <r>
      <rPr>
        <sz val="10"/>
        <color indexed="8"/>
        <rFont val="ＭＳ Ｐ明朝"/>
        <family val="1"/>
        <charset val="128"/>
      </rPr>
      <t>[ 1 ]</t>
    </r>
    <r>
      <rPr>
        <sz val="10"/>
        <color indexed="8"/>
        <rFont val="ＭＳ 明朝"/>
        <family val="1"/>
        <charset val="128"/>
      </rPr>
      <t xml:space="preserve"> 男子シングルス</t>
    </r>
  </si>
  <si>
    <t>円 ×</t>
  </si>
  <si>
    <t>名 ＝</t>
  </si>
  <si>
    <t>円</t>
  </si>
  <si>
    <r>
      <rPr>
        <sz val="10"/>
        <color indexed="8"/>
        <rFont val="ＭＳ Ｐ明朝"/>
        <family val="1"/>
        <charset val="128"/>
      </rPr>
      <t>[ 2 ]</t>
    </r>
    <r>
      <rPr>
        <sz val="10"/>
        <color indexed="8"/>
        <rFont val="ＭＳ 明朝"/>
        <family val="1"/>
        <charset val="128"/>
      </rPr>
      <t xml:space="preserve"> 男子サーティ</t>
    </r>
  </si>
  <si>
    <r>
      <rPr>
        <sz val="10"/>
        <color indexed="8"/>
        <rFont val="ＭＳ Ｐ明朝"/>
        <family val="1"/>
        <charset val="128"/>
      </rPr>
      <t>[ 3 ]</t>
    </r>
    <r>
      <rPr>
        <sz val="10"/>
        <color indexed="8"/>
        <rFont val="ＭＳ 明朝"/>
        <family val="1"/>
        <charset val="128"/>
      </rPr>
      <t xml:space="preserve"> 男子フォーティ</t>
    </r>
  </si>
  <si>
    <r>
      <rPr>
        <sz val="10"/>
        <color indexed="8"/>
        <rFont val="ＭＳ Ｐ明朝"/>
        <family val="1"/>
        <charset val="128"/>
      </rPr>
      <t>[ 4 ]</t>
    </r>
    <r>
      <rPr>
        <sz val="10"/>
        <color indexed="8"/>
        <rFont val="ＭＳ 明朝"/>
        <family val="1"/>
        <charset val="128"/>
      </rPr>
      <t xml:space="preserve"> 男子フィフティ</t>
    </r>
  </si>
  <si>
    <r>
      <rPr>
        <sz val="10"/>
        <color indexed="8"/>
        <rFont val="ＭＳ Ｐ明朝"/>
        <family val="1"/>
        <charset val="128"/>
      </rPr>
      <t>[ 5 ]</t>
    </r>
    <r>
      <rPr>
        <sz val="10"/>
        <color indexed="8"/>
        <rFont val="ＭＳ 明朝"/>
        <family val="1"/>
        <charset val="128"/>
      </rPr>
      <t xml:space="preserve"> 男子ローシックスティ</t>
    </r>
  </si>
  <si>
    <r>
      <rPr>
        <sz val="10"/>
        <color indexed="8"/>
        <rFont val="ＭＳ Ｐ明朝"/>
        <family val="1"/>
        <charset val="128"/>
      </rPr>
      <t>[ 6 ]</t>
    </r>
    <r>
      <rPr>
        <sz val="10"/>
        <color indexed="8"/>
        <rFont val="ＭＳ 明朝"/>
        <family val="1"/>
        <charset val="128"/>
      </rPr>
      <t xml:space="preserve"> 男子ハイシックスティ</t>
    </r>
  </si>
  <si>
    <r>
      <rPr>
        <sz val="10"/>
        <color indexed="8"/>
        <rFont val="ＭＳ Ｐ明朝"/>
        <family val="1"/>
        <charset val="128"/>
      </rPr>
      <t>[ 7 ]</t>
    </r>
    <r>
      <rPr>
        <sz val="10"/>
        <color indexed="8"/>
        <rFont val="ＭＳ 明朝"/>
        <family val="1"/>
        <charset val="128"/>
      </rPr>
      <t xml:space="preserve"> 男子ローセブンティ</t>
    </r>
  </si>
  <si>
    <r>
      <rPr>
        <sz val="10"/>
        <color indexed="8"/>
        <rFont val="ＭＳ Ｐ明朝"/>
        <family val="1"/>
        <charset val="128"/>
      </rPr>
      <t>[ 8 ]</t>
    </r>
    <r>
      <rPr>
        <sz val="10"/>
        <color indexed="8"/>
        <rFont val="ＭＳ 明朝"/>
        <family val="1"/>
        <charset val="128"/>
      </rPr>
      <t xml:space="preserve"> 男子ハイセブンティ</t>
    </r>
  </si>
  <si>
    <r>
      <rPr>
        <sz val="10"/>
        <color indexed="8"/>
        <rFont val="ＭＳ Ｐ明朝"/>
        <family val="1"/>
        <charset val="128"/>
      </rPr>
      <t>[ 9 ]</t>
    </r>
    <r>
      <rPr>
        <sz val="10"/>
        <color indexed="8"/>
        <rFont val="ＭＳ 明朝"/>
        <family val="1"/>
        <charset val="128"/>
      </rPr>
      <t xml:space="preserve"> 男子エイティ</t>
    </r>
  </si>
  <si>
    <r>
      <t>[</t>
    </r>
    <r>
      <rPr>
        <sz val="10"/>
        <color indexed="10"/>
        <rFont val="ＭＳ Ｐ明朝"/>
        <family val="1"/>
        <charset val="128"/>
      </rPr>
      <t>11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女子シングルス</t>
    </r>
  </si>
  <si>
    <r>
      <t>[</t>
    </r>
    <r>
      <rPr>
        <sz val="10"/>
        <color indexed="10"/>
        <rFont val="ＭＳ Ｐ明朝"/>
        <family val="1"/>
        <charset val="128"/>
      </rPr>
      <t>12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女子サーティ</t>
    </r>
  </si>
  <si>
    <r>
      <t>[</t>
    </r>
    <r>
      <rPr>
        <sz val="10"/>
        <color indexed="10"/>
        <rFont val="ＭＳ Ｐ明朝"/>
        <family val="1"/>
        <charset val="128"/>
      </rPr>
      <t>13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女子フォーティ</t>
    </r>
  </si>
  <si>
    <r>
      <t>[</t>
    </r>
    <r>
      <rPr>
        <sz val="10"/>
        <color indexed="10"/>
        <rFont val="ＭＳ Ｐ明朝"/>
        <family val="1"/>
        <charset val="128"/>
      </rPr>
      <t>14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女子フィフティ</t>
    </r>
  </si>
  <si>
    <r>
      <t>[</t>
    </r>
    <r>
      <rPr>
        <sz val="10"/>
        <color indexed="10"/>
        <rFont val="ＭＳ Ｐ明朝"/>
        <family val="1"/>
        <charset val="128"/>
      </rPr>
      <t>15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女子ローシックスティ</t>
    </r>
  </si>
  <si>
    <r>
      <t>[</t>
    </r>
    <r>
      <rPr>
        <sz val="10"/>
        <color indexed="10"/>
        <rFont val="ＭＳ Ｐ明朝"/>
        <family val="1"/>
        <charset val="128"/>
      </rPr>
      <t>16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女子ハイシックスティ</t>
    </r>
  </si>
  <si>
    <r>
      <t>[</t>
    </r>
    <r>
      <rPr>
        <sz val="10"/>
        <color indexed="10"/>
        <rFont val="ＭＳ Ｐ明朝"/>
        <family val="1"/>
        <charset val="128"/>
      </rPr>
      <t>17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女子ローセブンティ</t>
    </r>
  </si>
  <si>
    <r>
      <t>[</t>
    </r>
    <r>
      <rPr>
        <sz val="10"/>
        <color indexed="10"/>
        <rFont val="ＭＳ Ｐ明朝"/>
        <family val="1"/>
        <charset val="128"/>
      </rPr>
      <t>18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女子ハイセブンティ</t>
    </r>
  </si>
  <si>
    <r>
      <t>[</t>
    </r>
    <r>
      <rPr>
        <sz val="10"/>
        <color indexed="10"/>
        <rFont val="ＭＳ Ｐ明朝"/>
        <family val="1"/>
        <charset val="128"/>
      </rPr>
      <t>19</t>
    </r>
    <r>
      <rPr>
        <sz val="10"/>
        <color indexed="8"/>
        <rFont val="ＭＳ Ｐ明朝"/>
        <family val="1"/>
        <charset val="128"/>
      </rPr>
      <t>]</t>
    </r>
    <r>
      <rPr>
        <sz val="10"/>
        <color indexed="8"/>
        <rFont val="ＭＳ 明朝"/>
        <family val="1"/>
        <charset val="128"/>
      </rPr>
      <t xml:space="preserve"> 女子エイティ</t>
    </r>
  </si>
  <si>
    <t>合　　計</t>
  </si>
  <si>
    <t>※大会が中止になった場合の参加料返金先口座をご記入ください。</t>
  </si>
  <si>
    <t>金融機関名</t>
  </si>
  <si>
    <t>口座種別</t>
  </si>
  <si>
    <t>普通・当座</t>
  </si>
  <si>
    <t>フリガナ</t>
  </si>
  <si>
    <t>支店名</t>
  </si>
  <si>
    <t>口座番号</t>
  </si>
  <si>
    <t>口座名義</t>
  </si>
  <si>
    <t>【 シングルス申込書 】</t>
  </si>
  <si>
    <t>種目
番号</t>
  </si>
  <si>
    <t>チーム名</t>
  </si>
  <si>
    <t>チーム名(カナ)</t>
  </si>
  <si>
    <t>氏　名</t>
  </si>
  <si>
    <t>氏名(カナ)</t>
  </si>
  <si>
    <t>生年月日</t>
  </si>
  <si>
    <t>大会
年齢</t>
  </si>
  <si>
    <t>入力
見本</t>
  </si>
  <si>
    <t>前年度ベスト4</t>
  </si>
  <si>
    <t>備考(昨年及び全国大会の結果等)</t>
    <rPh sb="3" eb="5">
      <t>サクネン</t>
    </rPh>
    <rPh sb="5" eb="6">
      <t>オヨ</t>
    </rPh>
    <rPh sb="7" eb="9">
      <t>ゼンコク</t>
    </rPh>
    <rPh sb="9" eb="11">
      <t>タイカイ</t>
    </rPh>
    <rPh sb="12" eb="14">
      <t>ケッカ</t>
    </rPh>
    <rPh sb="14" eb="15">
      <t>トウ</t>
    </rPh>
    <phoneticPr fontId="8"/>
  </si>
  <si>
    <t>第 ６２ 回 全 関 東 社 会 人 卓 球 選 手 権 大 会 申 込 内 訳 表</t>
    <phoneticPr fontId="8"/>
  </si>
  <si>
    <t>第 6２ 回 全 関 東 社 会 人 卓 球 選 手 権 大 会</t>
    <phoneticPr fontId="8"/>
  </si>
  <si>
    <t>山梨クラブ</t>
    <rPh sb="0" eb="2">
      <t>ヤマナシ</t>
    </rPh>
    <phoneticPr fontId="8"/>
  </si>
  <si>
    <t>ヤマナシクラブ</t>
    <phoneticPr fontId="8"/>
  </si>
  <si>
    <t>山梨 太郎</t>
    <rPh sb="0" eb="2">
      <t>ヤマナシ</t>
    </rPh>
    <phoneticPr fontId="8"/>
  </si>
  <si>
    <t>ヤマナシ タロウ</t>
    <phoneticPr fontId="8"/>
  </si>
  <si>
    <t>茨城県卓球連盟</t>
    <rPh sb="0" eb="3">
      <t>イバラキケン</t>
    </rPh>
    <rPh sb="3" eb="7">
      <t>タッキュウレンメイ</t>
    </rPh>
    <phoneticPr fontId="27"/>
  </si>
  <si>
    <t>栃木県卓球連盟</t>
    <rPh sb="0" eb="3">
      <t>トチギケン</t>
    </rPh>
    <rPh sb="3" eb="7">
      <t>タッキュウレンメイ</t>
    </rPh>
    <phoneticPr fontId="27"/>
  </si>
  <si>
    <t>千葉県卓球連盟</t>
    <rPh sb="0" eb="3">
      <t>チバケン</t>
    </rPh>
    <rPh sb="3" eb="7">
      <t>タッキュウレンメイ</t>
    </rPh>
    <phoneticPr fontId="27"/>
  </si>
  <si>
    <t>東京都卓球連盟</t>
    <rPh sb="0" eb="3">
      <t>トウキョウト</t>
    </rPh>
    <rPh sb="3" eb="7">
      <t>タッキュウレンメイ</t>
    </rPh>
    <phoneticPr fontId="27"/>
  </si>
  <si>
    <t>山梨県卓球協会</t>
    <rPh sb="0" eb="7">
      <t>ヤマナシケンタッキュウキョウカイ</t>
    </rPh>
    <phoneticPr fontId="27"/>
  </si>
  <si>
    <t>茨城</t>
    <rPh sb="0" eb="2">
      <t>イバラキ</t>
    </rPh>
    <phoneticPr fontId="27"/>
  </si>
  <si>
    <t>栃木</t>
    <rPh sb="0" eb="2">
      <t>トチギ</t>
    </rPh>
    <phoneticPr fontId="27"/>
  </si>
  <si>
    <t>群馬</t>
    <rPh sb="0" eb="2">
      <t>グンマ</t>
    </rPh>
    <phoneticPr fontId="27"/>
  </si>
  <si>
    <t>千葉</t>
    <rPh sb="0" eb="2">
      <t>チバ</t>
    </rPh>
    <phoneticPr fontId="27"/>
  </si>
  <si>
    <t>東京</t>
    <rPh sb="0" eb="2">
      <t>トウキョウ</t>
    </rPh>
    <phoneticPr fontId="27"/>
  </si>
  <si>
    <t>神奈川</t>
    <rPh sb="0" eb="3">
      <t>カナガワ</t>
    </rPh>
    <phoneticPr fontId="27"/>
  </si>
  <si>
    <t>埼玉</t>
    <rPh sb="0" eb="2">
      <t>サイタマ</t>
    </rPh>
    <phoneticPr fontId="27"/>
  </si>
  <si>
    <t>山梨</t>
    <rPh sb="0" eb="2">
      <t>ヤマナシ</t>
    </rPh>
    <phoneticPr fontId="27"/>
  </si>
  <si>
    <t>選択してください</t>
    <rPh sb="0" eb="2">
      <t>センタク</t>
    </rPh>
    <phoneticPr fontId="27"/>
  </si>
  <si>
    <t>必須</t>
    <rPh sb="0" eb="2">
      <t>ヒッス</t>
    </rPh>
    <phoneticPr fontId="8"/>
  </si>
  <si>
    <t>自動</t>
    <rPh sb="0" eb="2">
      <t>ジドウ</t>
    </rPh>
    <phoneticPr fontId="8"/>
  </si>
  <si>
    <t>任意</t>
    <rPh sb="0" eb="2">
      <t>ニンイ</t>
    </rPh>
    <phoneticPr fontId="8"/>
  </si>
  <si>
    <t>群馬県卓球協会</t>
    <rPh sb="0" eb="3">
      <t>グンマケン</t>
    </rPh>
    <rPh sb="3" eb="5">
      <t>タッキュウ</t>
    </rPh>
    <rPh sb="5" eb="7">
      <t>キョウカイ</t>
    </rPh>
    <phoneticPr fontId="27"/>
  </si>
  <si>
    <t>埼玉県卓球協会</t>
    <rPh sb="0" eb="3">
      <t>サイタマケン</t>
    </rPh>
    <rPh sb="3" eb="5">
      <t>タッキュウ</t>
    </rPh>
    <rPh sb="5" eb="7">
      <t>キョウカイ</t>
    </rPh>
    <phoneticPr fontId="27"/>
  </si>
  <si>
    <t>神奈川県卓球協会</t>
    <rPh sb="0" eb="4">
      <t>カナガワケン</t>
    </rPh>
    <rPh sb="4" eb="6">
      <t>タッキュウ</t>
    </rPh>
    <rPh sb="6" eb="8">
      <t>キョウカイ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</si>
</sst>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5"/>
      <color theme="1"/>
      <name val="ＭＳ ゴシック"/>
      <family val="3"/>
      <charset val="128"/>
    </font>
    <font>
      <sz val="10"/>
      <color theme="1"/>
      <name val="Meiryo UI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メイリオ"/>
      <family val="3"/>
      <charset val="128"/>
    </font>
    <font>
      <sz val="10"/>
      <color rgb="FF000000"/>
      <name val="ＭＳ Ｐ明朝"/>
      <family val="1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b/>
      <sz val="18"/>
      <color theme="1"/>
      <name val="メイリオ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6"/>
      <color rgb="FFFF0000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B9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10" fillId="4" borderId="0" xfId="1" applyFont="1" applyFill="1">
      <alignment vertical="center"/>
    </xf>
    <xf numFmtId="0" fontId="1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0" xfId="0" applyFont="1" applyFill="1" applyAlignment="1" applyProtection="1">
      <alignment horizontal="center" vertical="center" shrinkToFit="1"/>
      <protection locked="0"/>
    </xf>
    <xf numFmtId="0" fontId="1" fillId="4" borderId="0" xfId="0" applyFont="1" applyFill="1" applyProtection="1">
      <alignment vertical="center"/>
      <protection locked="0"/>
    </xf>
    <xf numFmtId="0" fontId="11" fillId="4" borderId="0" xfId="1" applyFont="1" applyFill="1">
      <alignment vertical="center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shrinkToFit="1"/>
    </xf>
    <xf numFmtId="0" fontId="13" fillId="4" borderId="0" xfId="1" applyFont="1" applyFill="1">
      <alignment vertical="center"/>
    </xf>
    <xf numFmtId="0" fontId="10" fillId="4" borderId="0" xfId="1" applyFont="1" applyFill="1" applyAlignment="1">
      <alignment horizontal="center" vertical="center"/>
    </xf>
    <xf numFmtId="0" fontId="1" fillId="5" borderId="2" xfId="0" applyFont="1" applyFill="1" applyBorder="1" applyAlignment="1" applyProtection="1">
      <alignment horizontal="center" vertical="center" shrinkToFit="1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14" fontId="1" fillId="5" borderId="2" xfId="0" applyNumberFormat="1" applyFont="1" applyFill="1" applyBorder="1" applyAlignment="1" applyProtection="1">
      <alignment horizontal="center" vertical="center"/>
      <protection locked="0"/>
    </xf>
    <xf numFmtId="0" fontId="15" fillId="4" borderId="0" xfId="1" applyFont="1" applyFill="1">
      <alignment vertical="center"/>
    </xf>
    <xf numFmtId="0" fontId="16" fillId="4" borderId="0" xfId="1" applyFont="1" applyFill="1" applyAlignment="1">
      <alignment horizontal="center"/>
    </xf>
    <xf numFmtId="14" fontId="1" fillId="4" borderId="0" xfId="0" applyNumberFormat="1" applyFont="1" applyFill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 shrinkToFit="1"/>
      <protection locked="0"/>
    </xf>
    <xf numFmtId="14" fontId="1" fillId="4" borderId="2" xfId="0" applyNumberFormat="1" applyFont="1" applyFill="1" applyBorder="1" applyAlignment="1" applyProtection="1">
      <alignment horizontal="center" vertical="center"/>
      <protection locked="0"/>
    </xf>
    <xf numFmtId="0" fontId="17" fillId="4" borderId="0" xfId="2" applyFont="1" applyFill="1">
      <alignment vertical="center"/>
    </xf>
    <xf numFmtId="0" fontId="17" fillId="4" borderId="0" xfId="2" applyFont="1" applyFill="1" applyAlignment="1">
      <alignment horizontal="left" vertical="center"/>
    </xf>
    <xf numFmtId="0" fontId="18" fillId="4" borderId="0" xfId="2" applyFont="1" applyFill="1">
      <alignment vertical="center"/>
    </xf>
    <xf numFmtId="0" fontId="18" fillId="4" borderId="0" xfId="2" applyFont="1" applyFill="1" applyAlignment="1">
      <alignment horizontal="left" vertical="center"/>
    </xf>
    <xf numFmtId="0" fontId="17" fillId="4" borderId="0" xfId="2" applyFont="1" applyFill="1" applyAlignment="1"/>
    <xf numFmtId="3" fontId="19" fillId="4" borderId="0" xfId="2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 vertical="center"/>
    </xf>
    <xf numFmtId="0" fontId="1" fillId="4" borderId="0" xfId="2" applyFont="1" applyFill="1">
      <alignment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 applyProtection="1">
      <alignment horizontal="center" vertical="center"/>
      <protection locked="0"/>
    </xf>
    <xf numFmtId="0" fontId="1" fillId="7" borderId="0" xfId="0" applyFont="1" applyFill="1" applyAlignment="1" applyProtection="1">
      <alignment horizontal="center" vertical="center" shrinkToFit="1"/>
      <protection locked="0"/>
    </xf>
    <xf numFmtId="0" fontId="1" fillId="7" borderId="0" xfId="0" applyFont="1" applyFill="1" applyProtection="1">
      <alignment vertical="center"/>
      <protection locked="0"/>
    </xf>
    <xf numFmtId="0" fontId="11" fillId="4" borderId="0" xfId="1" applyFont="1" applyFill="1" applyAlignment="1"/>
    <xf numFmtId="0" fontId="10" fillId="4" borderId="0" xfId="1" applyFont="1" applyFill="1" applyAlignment="1">
      <alignment horizontal="center"/>
    </xf>
    <xf numFmtId="0" fontId="10" fillId="4" borderId="0" xfId="1" applyFont="1" applyFill="1" applyAlignment="1"/>
    <xf numFmtId="0" fontId="31" fillId="4" borderId="0" xfId="1" applyFont="1" applyFill="1" applyAlignment="1">
      <alignment horizontal="center"/>
    </xf>
    <xf numFmtId="0" fontId="32" fillId="4" borderId="0" xfId="1" applyFont="1" applyFill="1" applyAlignment="1">
      <alignment horizont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18" fillId="3" borderId="4" xfId="2" applyFont="1" applyFill="1" applyBorder="1" applyAlignment="1" applyProtection="1">
      <alignment horizontal="center" vertical="center"/>
      <protection locked="0"/>
    </xf>
    <xf numFmtId="0" fontId="18" fillId="3" borderId="3" xfId="2" applyFont="1" applyFill="1" applyBorder="1" applyAlignment="1" applyProtection="1">
      <alignment horizontal="center" vertical="center"/>
      <protection locked="0"/>
    </xf>
    <xf numFmtId="3" fontId="18" fillId="2" borderId="5" xfId="2" applyNumberFormat="1" applyFont="1" applyFill="1" applyBorder="1" applyAlignment="1">
      <alignment horizontal="right" vertical="center"/>
    </xf>
    <xf numFmtId="3" fontId="18" fillId="2" borderId="6" xfId="2" applyNumberFormat="1" applyFont="1" applyFill="1" applyBorder="1" applyAlignment="1">
      <alignment horizontal="right" vertical="center"/>
    </xf>
    <xf numFmtId="3" fontId="18" fillId="2" borderId="7" xfId="2" applyNumberFormat="1" applyFont="1" applyFill="1" applyBorder="1" applyAlignment="1">
      <alignment horizontal="right" vertical="center"/>
    </xf>
    <xf numFmtId="3" fontId="21" fillId="2" borderId="8" xfId="2" applyNumberFormat="1" applyFont="1" applyFill="1" applyBorder="1" applyAlignment="1">
      <alignment horizontal="right" vertical="center" indent="1"/>
    </xf>
    <xf numFmtId="3" fontId="21" fillId="2" borderId="9" xfId="2" applyNumberFormat="1" applyFont="1" applyFill="1" applyBorder="1" applyAlignment="1">
      <alignment horizontal="right" vertical="center" indent="1"/>
    </xf>
    <xf numFmtId="0" fontId="25" fillId="4" borderId="0" xfId="1" applyFont="1" applyFill="1" applyAlignment="1">
      <alignment horizontal="right" vertical="center"/>
    </xf>
    <xf numFmtId="3" fontId="18" fillId="2" borderId="4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Alignment="1">
      <alignment horizontal="center" vertical="center"/>
    </xf>
    <xf numFmtId="0" fontId="18" fillId="2" borderId="4" xfId="2" applyFont="1" applyFill="1" applyBorder="1" applyAlignment="1">
      <alignment horizontal="left" vertical="center"/>
    </xf>
    <xf numFmtId="0" fontId="18" fillId="2" borderId="3" xfId="2" applyFont="1" applyFill="1" applyBorder="1" applyAlignment="1">
      <alignment horizontal="left" vertical="center"/>
    </xf>
    <xf numFmtId="0" fontId="18" fillId="2" borderId="0" xfId="2" applyFont="1" applyFill="1" applyAlignment="1">
      <alignment horizontal="left" vertical="center"/>
    </xf>
    <xf numFmtId="3" fontId="19" fillId="2" borderId="4" xfId="2" applyNumberFormat="1" applyFont="1" applyFill="1" applyBorder="1" applyAlignment="1">
      <alignment horizontal="right" vertical="center"/>
    </xf>
    <xf numFmtId="3" fontId="19" fillId="2" borderId="3" xfId="2" applyNumberFormat="1" applyFont="1" applyFill="1" applyBorder="1" applyAlignment="1">
      <alignment horizontal="right" vertical="center"/>
    </xf>
    <xf numFmtId="0" fontId="1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9" fillId="2" borderId="3" xfId="2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3" fontId="18" fillId="2" borderId="3" xfId="2" applyNumberFormat="1" applyFont="1" applyFill="1" applyBorder="1" applyAlignment="1">
      <alignment horizontal="center" vertical="center"/>
    </xf>
    <xf numFmtId="0" fontId="12" fillId="2" borderId="16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7" xfId="2" applyFont="1" applyFill="1" applyBorder="1" applyAlignment="1">
      <alignment horizontal="center" vertical="center"/>
    </xf>
    <xf numFmtId="0" fontId="12" fillId="2" borderId="18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19" xfId="2" applyFont="1" applyFill="1" applyBorder="1" applyAlignment="1">
      <alignment horizontal="center" vertical="center"/>
    </xf>
    <xf numFmtId="3" fontId="21" fillId="2" borderId="11" xfId="2" applyNumberFormat="1" applyFont="1" applyFill="1" applyBorder="1" applyAlignment="1">
      <alignment horizontal="right" vertical="center"/>
    </xf>
    <xf numFmtId="3" fontId="21" fillId="2" borderId="1" xfId="2" applyNumberFormat="1" applyFont="1" applyFill="1" applyBorder="1" applyAlignment="1">
      <alignment horizontal="right" vertical="center"/>
    </xf>
    <xf numFmtId="0" fontId="22" fillId="2" borderId="14" xfId="2" applyFont="1" applyFill="1" applyBorder="1" applyAlignment="1">
      <alignment horizontal="left" vertical="center" indent="1"/>
    </xf>
    <xf numFmtId="0" fontId="18" fillId="2" borderId="0" xfId="2" applyFont="1" applyFill="1" applyAlignment="1">
      <alignment horizontal="left" vertical="center" indent="1"/>
    </xf>
    <xf numFmtId="0" fontId="18" fillId="2" borderId="15" xfId="2" applyFont="1" applyFill="1" applyBorder="1" applyAlignment="1">
      <alignment horizontal="left" vertical="center" indent="1"/>
    </xf>
    <xf numFmtId="0" fontId="18" fillId="2" borderId="14" xfId="2" applyFont="1" applyFill="1" applyBorder="1" applyAlignment="1">
      <alignment horizontal="left" vertical="center" indent="1"/>
    </xf>
    <xf numFmtId="0" fontId="22" fillId="2" borderId="12" xfId="2" applyFont="1" applyFill="1" applyBorder="1" applyAlignment="1">
      <alignment horizontal="left" vertical="center" indent="1"/>
    </xf>
    <xf numFmtId="0" fontId="18" fillId="2" borderId="4" xfId="2" applyFont="1" applyFill="1" applyBorder="1" applyAlignment="1">
      <alignment horizontal="left" vertical="center" indent="1"/>
    </xf>
    <xf numFmtId="0" fontId="18" fillId="2" borderId="13" xfId="2" applyFont="1" applyFill="1" applyBorder="1" applyAlignment="1">
      <alignment horizontal="left" vertical="center" indent="1"/>
    </xf>
    <xf numFmtId="0" fontId="18" fillId="2" borderId="20" xfId="2" applyFont="1" applyFill="1" applyBorder="1" applyAlignment="1">
      <alignment horizontal="left" vertical="center" indent="1"/>
    </xf>
    <xf numFmtId="0" fontId="18" fillId="2" borderId="3" xfId="2" applyFont="1" applyFill="1" applyBorder="1" applyAlignment="1">
      <alignment horizontal="left" vertical="center" indent="1"/>
    </xf>
    <xf numFmtId="0" fontId="18" fillId="2" borderId="21" xfId="2" applyFont="1" applyFill="1" applyBorder="1" applyAlignment="1">
      <alignment horizontal="left" vertical="center" indent="1"/>
    </xf>
    <xf numFmtId="3" fontId="5" fillId="2" borderId="4" xfId="2" applyNumberFormat="1" applyFont="1" applyFill="1" applyBorder="1" applyAlignment="1">
      <alignment horizontal="right" vertical="center"/>
    </xf>
    <xf numFmtId="3" fontId="5" fillId="2" borderId="3" xfId="2" applyNumberFormat="1" applyFont="1" applyFill="1" applyBorder="1" applyAlignment="1">
      <alignment horizontal="right" vertical="center"/>
    </xf>
    <xf numFmtId="0" fontId="1" fillId="2" borderId="3" xfId="2" applyFont="1" applyFill="1" applyBorder="1" applyAlignment="1">
      <alignment horizontal="center" vertical="center"/>
    </xf>
    <xf numFmtId="38" fontId="29" fillId="2" borderId="11" xfId="3" applyFont="1" applyFill="1" applyBorder="1" applyAlignment="1" applyProtection="1">
      <alignment horizontal="right" vertical="center" shrinkToFit="1"/>
    </xf>
    <xf numFmtId="38" fontId="30" fillId="0" borderId="11" xfId="3" applyFont="1" applyBorder="1" applyAlignment="1" applyProtection="1">
      <alignment horizontal="right" vertical="center" shrinkToFit="1"/>
    </xf>
    <xf numFmtId="38" fontId="30" fillId="0" borderId="1" xfId="3" applyFont="1" applyBorder="1" applyAlignment="1" applyProtection="1">
      <alignment horizontal="right" vertical="center" shrinkToFit="1"/>
    </xf>
    <xf numFmtId="3" fontId="19" fillId="2" borderId="0" xfId="2" applyNumberFormat="1" applyFont="1" applyFill="1" applyAlignment="1">
      <alignment horizontal="right" vertical="center"/>
    </xf>
    <xf numFmtId="3" fontId="5" fillId="2" borderId="0" xfId="2" applyNumberFormat="1" applyFont="1" applyFill="1" applyAlignment="1">
      <alignment horizontal="right" vertical="center"/>
    </xf>
    <xf numFmtId="0" fontId="3" fillId="2" borderId="12" xfId="2" applyFont="1" applyFill="1" applyBorder="1" applyAlignment="1">
      <alignment horizontal="left" vertical="center" indent="1"/>
    </xf>
    <xf numFmtId="3" fontId="20" fillId="2" borderId="4" xfId="2" applyNumberFormat="1" applyFont="1" applyFill="1" applyBorder="1" applyAlignment="1">
      <alignment horizontal="right" vertical="center"/>
    </xf>
    <xf numFmtId="3" fontId="20" fillId="2" borderId="3" xfId="2" applyNumberFormat="1" applyFont="1" applyFill="1" applyBorder="1" applyAlignment="1">
      <alignment horizontal="right" vertical="center"/>
    </xf>
    <xf numFmtId="0" fontId="18" fillId="2" borderId="4" xfId="2" applyFont="1" applyFill="1" applyBorder="1" applyAlignment="1">
      <alignment horizontal="center" vertical="center"/>
    </xf>
    <xf numFmtId="0" fontId="18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left" vertical="center" indent="1"/>
    </xf>
    <xf numFmtId="0" fontId="3" fillId="2" borderId="13" xfId="2" applyFont="1" applyFill="1" applyBorder="1" applyAlignment="1">
      <alignment horizontal="left" vertical="center" indent="1"/>
    </xf>
    <xf numFmtId="0" fontId="3" fillId="2" borderId="20" xfId="2" applyFont="1" applyFill="1" applyBorder="1" applyAlignment="1">
      <alignment horizontal="left" vertical="center" indent="1"/>
    </xf>
    <xf numFmtId="0" fontId="3" fillId="2" borderId="3" xfId="2" applyFont="1" applyFill="1" applyBorder="1" applyAlignment="1">
      <alignment horizontal="left" vertical="center" indent="1"/>
    </xf>
    <xf numFmtId="0" fontId="3" fillId="2" borderId="21" xfId="2" applyFont="1" applyFill="1" applyBorder="1" applyAlignment="1">
      <alignment horizontal="left" vertical="center" indent="1"/>
    </xf>
    <xf numFmtId="3" fontId="5" fillId="2" borderId="22" xfId="2" applyNumberFormat="1" applyFont="1" applyFill="1" applyBorder="1" applyAlignment="1">
      <alignment horizontal="right" vertical="center"/>
    </xf>
    <xf numFmtId="3" fontId="5" fillId="2" borderId="23" xfId="2" applyNumberFormat="1" applyFont="1" applyFill="1" applyBorder="1" applyAlignment="1">
      <alignment horizontal="right" vertical="center"/>
    </xf>
    <xf numFmtId="0" fontId="3" fillId="2" borderId="14" xfId="2" applyFont="1" applyFill="1" applyBorder="1" applyAlignment="1">
      <alignment horizontal="left" vertical="center" indent="1"/>
    </xf>
    <xf numFmtId="0" fontId="18" fillId="2" borderId="4" xfId="2" applyFont="1" applyFill="1" applyBorder="1">
      <alignment vertical="center"/>
    </xf>
    <xf numFmtId="0" fontId="18" fillId="2" borderId="3" xfId="2" applyFont="1" applyFill="1" applyBorder="1">
      <alignment vertical="center"/>
    </xf>
    <xf numFmtId="0" fontId="18" fillId="2" borderId="0" xfId="2" applyFont="1" applyFill="1" applyAlignment="1">
      <alignment horizontal="center" vertical="center"/>
    </xf>
    <xf numFmtId="0" fontId="23" fillId="4" borderId="0" xfId="2" applyFont="1" applyFill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/>
    </xf>
    <xf numFmtId="0" fontId="18" fillId="2" borderId="10" xfId="2" applyFont="1" applyFill="1" applyBorder="1" applyAlignment="1">
      <alignment horizontal="center" vertical="center"/>
    </xf>
    <xf numFmtId="0" fontId="28" fillId="3" borderId="16" xfId="2" applyFont="1" applyFill="1" applyBorder="1" applyAlignment="1" applyProtection="1">
      <alignment horizontal="center" vertical="center"/>
      <protection locked="0"/>
    </xf>
    <xf numFmtId="0" fontId="28" fillId="3" borderId="11" xfId="2" applyFont="1" applyFill="1" applyBorder="1" applyAlignment="1" applyProtection="1">
      <alignment horizontal="center" vertical="center"/>
      <protection locked="0"/>
    </xf>
    <xf numFmtId="0" fontId="28" fillId="3" borderId="8" xfId="2" applyFont="1" applyFill="1" applyBorder="1" applyAlignment="1" applyProtection="1">
      <alignment horizontal="center" vertical="center"/>
      <protection locked="0"/>
    </xf>
    <xf numFmtId="0" fontId="28" fillId="3" borderId="14" xfId="2" applyFont="1" applyFill="1" applyBorder="1" applyAlignment="1" applyProtection="1">
      <alignment horizontal="center" vertical="center"/>
      <protection locked="0"/>
    </xf>
    <xf numFmtId="0" fontId="28" fillId="3" borderId="0" xfId="2" applyFont="1" applyFill="1" applyAlignment="1" applyProtection="1">
      <alignment horizontal="center" vertical="center"/>
      <protection locked="0"/>
    </xf>
    <xf numFmtId="0" fontId="28" fillId="3" borderId="5" xfId="2" applyFont="1" applyFill="1" applyBorder="1" applyAlignment="1" applyProtection="1">
      <alignment horizontal="center" vertical="center"/>
      <protection locked="0"/>
    </xf>
    <xf numFmtId="0" fontId="28" fillId="3" borderId="18" xfId="2" applyFont="1" applyFill="1" applyBorder="1" applyAlignment="1" applyProtection="1">
      <alignment horizontal="center" vertical="center"/>
      <protection locked="0"/>
    </xf>
    <xf numFmtId="0" fontId="28" fillId="3" borderId="1" xfId="2" applyFont="1" applyFill="1" applyBorder="1" applyAlignment="1" applyProtection="1">
      <alignment horizontal="center" vertical="center"/>
      <protection locked="0"/>
    </xf>
    <xf numFmtId="0" fontId="28" fillId="3" borderId="9" xfId="2" applyFont="1" applyFill="1" applyBorder="1" applyAlignment="1" applyProtection="1">
      <alignment horizontal="center" vertical="center"/>
      <protection locked="0"/>
    </xf>
    <xf numFmtId="0" fontId="24" fillId="3" borderId="16" xfId="2" applyFont="1" applyFill="1" applyBorder="1" applyAlignment="1" applyProtection="1">
      <alignment horizontal="center" vertical="center"/>
      <protection locked="0"/>
    </xf>
    <xf numFmtId="0" fontId="24" fillId="3" borderId="11" xfId="2" applyFont="1" applyFill="1" applyBorder="1" applyAlignment="1" applyProtection="1">
      <alignment horizontal="center" vertical="center"/>
      <protection locked="0"/>
    </xf>
    <xf numFmtId="0" fontId="24" fillId="3" borderId="8" xfId="2" applyFont="1" applyFill="1" applyBorder="1" applyAlignment="1" applyProtection="1">
      <alignment horizontal="center" vertical="center"/>
      <protection locked="0"/>
    </xf>
    <xf numFmtId="0" fontId="24" fillId="3" borderId="14" xfId="2" applyFont="1" applyFill="1" applyBorder="1" applyAlignment="1" applyProtection="1">
      <alignment horizontal="center" vertical="center"/>
      <protection locked="0"/>
    </xf>
    <xf numFmtId="0" fontId="24" fillId="3" borderId="0" xfId="2" applyFont="1" applyFill="1" applyAlignment="1" applyProtection="1">
      <alignment horizontal="center" vertical="center"/>
      <protection locked="0"/>
    </xf>
    <xf numFmtId="0" fontId="24" fillId="3" borderId="5" xfId="2" applyFont="1" applyFill="1" applyBorder="1" applyAlignment="1" applyProtection="1">
      <alignment horizontal="center" vertical="center"/>
      <protection locked="0"/>
    </xf>
    <xf numFmtId="0" fontId="24" fillId="3" borderId="18" xfId="2" applyFont="1" applyFill="1" applyBorder="1" applyAlignment="1" applyProtection="1">
      <alignment horizontal="center" vertical="center"/>
      <protection locked="0"/>
    </xf>
    <xf numFmtId="0" fontId="24" fillId="3" borderId="1" xfId="2" applyFont="1" applyFill="1" applyBorder="1" applyAlignment="1" applyProtection="1">
      <alignment horizontal="center" vertical="center"/>
      <protection locked="0"/>
    </xf>
    <xf numFmtId="0" fontId="24" fillId="3" borderId="9" xfId="2" applyFont="1" applyFill="1" applyBorder="1" applyAlignment="1" applyProtection="1">
      <alignment horizontal="center" vertical="center"/>
      <protection locked="0"/>
    </xf>
    <xf numFmtId="0" fontId="18" fillId="2" borderId="0" xfId="2" applyFont="1" applyFill="1">
      <alignment vertical="center"/>
    </xf>
    <xf numFmtId="0" fontId="18" fillId="3" borderId="11" xfId="2" applyFont="1" applyFill="1" applyBorder="1" applyAlignment="1">
      <alignment horizontal="center" vertical="center"/>
    </xf>
    <xf numFmtId="0" fontId="18" fillId="3" borderId="3" xfId="2" applyFont="1" applyFill="1" applyBorder="1" applyAlignment="1">
      <alignment horizontal="center" vertical="center"/>
    </xf>
    <xf numFmtId="0" fontId="24" fillId="3" borderId="3" xfId="2" applyFont="1" applyFill="1" applyBorder="1" applyAlignment="1" applyProtection="1">
      <alignment horizontal="center" vertical="center"/>
      <protection locked="0"/>
    </xf>
    <xf numFmtId="0" fontId="24" fillId="3" borderId="6" xfId="2" applyFont="1" applyFill="1" applyBorder="1" applyAlignment="1" applyProtection="1">
      <alignment horizontal="center" vertical="center"/>
      <protection locked="0"/>
    </xf>
    <xf numFmtId="0" fontId="18" fillId="3" borderId="0" xfId="2" applyFont="1" applyFill="1" applyAlignment="1" applyProtection="1">
      <alignment horizontal="center" vertical="center"/>
      <protection locked="0"/>
    </xf>
    <xf numFmtId="0" fontId="18" fillId="3" borderId="1" xfId="2" applyFont="1" applyFill="1" applyBorder="1" applyAlignment="1" applyProtection="1">
      <alignment horizontal="center" vertical="center"/>
      <protection locked="0"/>
    </xf>
    <xf numFmtId="0" fontId="18" fillId="3" borderId="5" xfId="2" applyFont="1" applyFill="1" applyBorder="1" applyAlignment="1" applyProtection="1">
      <alignment horizontal="center" vertical="center"/>
      <protection locked="0"/>
    </xf>
    <xf numFmtId="0" fontId="18" fillId="3" borderId="9" xfId="2" applyFont="1" applyFill="1" applyBorder="1" applyAlignment="1" applyProtection="1">
      <alignment horizontal="center" vertical="center"/>
      <protection locked="0"/>
    </xf>
    <xf numFmtId="0" fontId="18" fillId="3" borderId="12" xfId="2" applyFont="1" applyFill="1" applyBorder="1" applyAlignment="1">
      <alignment horizontal="center" vertical="center"/>
    </xf>
    <xf numFmtId="0" fontId="18" fillId="3" borderId="4" xfId="2" applyFont="1" applyFill="1" applyBorder="1" applyAlignment="1">
      <alignment horizontal="center" vertical="center"/>
    </xf>
    <xf numFmtId="0" fontId="18" fillId="3" borderId="20" xfId="2" applyFont="1" applyFill="1" applyBorder="1" applyAlignment="1">
      <alignment horizontal="center" vertical="center"/>
    </xf>
    <xf numFmtId="0" fontId="18" fillId="3" borderId="4" xfId="2" applyFont="1" applyFill="1" applyBorder="1" applyAlignment="1" applyProtection="1">
      <alignment horizontal="center" vertical="center"/>
      <protection locked="0"/>
    </xf>
    <xf numFmtId="0" fontId="18" fillId="3" borderId="3" xfId="2" applyFont="1" applyFill="1" applyBorder="1" applyAlignment="1" applyProtection="1">
      <alignment horizontal="center" vertical="center"/>
      <protection locked="0"/>
    </xf>
    <xf numFmtId="0" fontId="18" fillId="3" borderId="4" xfId="2" applyFont="1" applyFill="1" applyBorder="1" applyAlignment="1" applyProtection="1">
      <alignment vertical="center" shrinkToFit="1"/>
      <protection locked="0"/>
    </xf>
    <xf numFmtId="0" fontId="18" fillId="3" borderId="3" xfId="2" applyFont="1" applyFill="1" applyBorder="1" applyAlignment="1" applyProtection="1">
      <alignment vertical="center" shrinkToFit="1"/>
      <protection locked="0"/>
    </xf>
    <xf numFmtId="0" fontId="18" fillId="3" borderId="7" xfId="2" applyFont="1" applyFill="1" applyBorder="1" applyAlignment="1" applyProtection="1">
      <alignment vertical="center" shrinkToFit="1"/>
      <protection locked="0"/>
    </xf>
    <xf numFmtId="0" fontId="18" fillId="3" borderId="6" xfId="2" applyFont="1" applyFill="1" applyBorder="1" applyAlignment="1" applyProtection="1">
      <alignment vertical="center" shrinkToFit="1"/>
      <protection locked="0"/>
    </xf>
    <xf numFmtId="0" fontId="18" fillId="3" borderId="0" xfId="2" applyFont="1" applyFill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/>
    </xf>
    <xf numFmtId="0" fontId="18" fillId="2" borderId="11" xfId="2" applyFont="1" applyFill="1" applyBorder="1" applyAlignment="1">
      <alignment horizontal="center" vertical="center"/>
    </xf>
    <xf numFmtId="0" fontId="18" fillId="2" borderId="17" xfId="2" applyFont="1" applyFill="1" applyBorder="1" applyAlignment="1">
      <alignment horizontal="center" vertical="center"/>
    </xf>
    <xf numFmtId="0" fontId="18" fillId="2" borderId="18" xfId="2" applyFont="1" applyFill="1" applyBorder="1" applyAlignment="1">
      <alignment horizontal="center" vertical="center"/>
    </xf>
    <xf numFmtId="0" fontId="18" fillId="2" borderId="1" xfId="2" applyFont="1" applyFill="1" applyBorder="1" applyAlignment="1">
      <alignment horizontal="center" vertical="center"/>
    </xf>
    <xf numFmtId="0" fontId="18" fillId="2" borderId="19" xfId="2" applyFont="1" applyFill="1" applyBorder="1" applyAlignment="1">
      <alignment horizontal="center" vertical="center"/>
    </xf>
    <xf numFmtId="0" fontId="18" fillId="2" borderId="8" xfId="2" applyFont="1" applyFill="1" applyBorder="1" applyAlignment="1">
      <alignment horizontal="center" vertical="center"/>
    </xf>
    <xf numFmtId="0" fontId="18" fillId="2" borderId="9" xfId="2" applyFont="1" applyFill="1" applyBorder="1" applyAlignment="1">
      <alignment horizontal="center" vertical="center"/>
    </xf>
    <xf numFmtId="3" fontId="20" fillId="2" borderId="0" xfId="2" applyNumberFormat="1" applyFont="1" applyFill="1" applyAlignment="1">
      <alignment horizontal="right" vertical="center"/>
    </xf>
    <xf numFmtId="0" fontId="1" fillId="2" borderId="24" xfId="2" applyFont="1" applyFill="1" applyBorder="1" applyAlignment="1">
      <alignment horizontal="center" vertical="center" shrinkToFit="1"/>
    </xf>
    <xf numFmtId="0" fontId="1" fillId="2" borderId="25" xfId="2" applyFont="1" applyFill="1" applyBorder="1" applyAlignment="1">
      <alignment horizontal="center" vertical="center" shrinkToFit="1"/>
    </xf>
    <xf numFmtId="0" fontId="33" fillId="3" borderId="26" xfId="2" applyFont="1" applyFill="1" applyBorder="1" applyAlignment="1" applyProtection="1">
      <alignment horizontal="center" vertical="center" shrinkToFit="1"/>
      <protection locked="0"/>
    </xf>
    <xf numFmtId="0" fontId="33" fillId="3" borderId="27" xfId="2" applyFont="1" applyFill="1" applyBorder="1" applyAlignment="1" applyProtection="1">
      <alignment horizontal="center" vertical="center" shrinkToFit="1"/>
      <protection locked="0"/>
    </xf>
    <xf numFmtId="0" fontId="33" fillId="3" borderId="28" xfId="2" applyFont="1" applyFill="1" applyBorder="1" applyAlignment="1" applyProtection="1">
      <alignment horizontal="center" vertical="center" shrinkToFit="1"/>
      <protection locked="0"/>
    </xf>
    <xf numFmtId="0" fontId="1" fillId="2" borderId="26" xfId="2" applyFont="1" applyFill="1" applyBorder="1" applyAlignment="1">
      <alignment horizontal="center" vertical="center" shrinkToFit="1"/>
    </xf>
    <xf numFmtId="0" fontId="1" fillId="2" borderId="27" xfId="2" applyFont="1" applyFill="1" applyBorder="1" applyAlignment="1">
      <alignment horizontal="center" vertical="center" shrinkToFit="1"/>
    </xf>
    <xf numFmtId="0" fontId="1" fillId="2" borderId="28" xfId="2" applyFont="1" applyFill="1" applyBorder="1" applyAlignment="1">
      <alignment horizontal="center" vertical="center" shrinkToFit="1"/>
    </xf>
    <xf numFmtId="0" fontId="35" fillId="3" borderId="26" xfId="2" applyFont="1" applyFill="1" applyBorder="1" applyAlignment="1" applyProtection="1">
      <alignment horizontal="center" vertical="center" shrinkToFit="1"/>
      <protection locked="0"/>
    </xf>
    <xf numFmtId="0" fontId="35" fillId="3" borderId="27" xfId="2" applyFont="1" applyFill="1" applyBorder="1" applyAlignment="1" applyProtection="1">
      <alignment horizontal="center" vertical="center" shrinkToFit="1"/>
      <protection locked="0"/>
    </xf>
    <xf numFmtId="0" fontId="35" fillId="3" borderId="29" xfId="2" applyFont="1" applyFill="1" applyBorder="1" applyAlignment="1" applyProtection="1">
      <alignment horizontal="center" vertical="center" shrinkToFit="1"/>
      <protection locked="0"/>
    </xf>
    <xf numFmtId="0" fontId="18" fillId="4" borderId="1" xfId="2" applyFont="1" applyFill="1" applyBorder="1" applyAlignment="1">
      <alignment horizontal="left" vertical="center"/>
    </xf>
    <xf numFmtId="0" fontId="1" fillId="4" borderId="0" xfId="2" applyFont="1" applyFill="1" applyAlignment="1">
      <alignment horizontal="left" vertical="center"/>
    </xf>
    <xf numFmtId="0" fontId="1" fillId="2" borderId="30" xfId="2" applyFont="1" applyFill="1" applyBorder="1" applyAlignment="1">
      <alignment horizontal="center" vertical="center" shrinkToFit="1"/>
    </xf>
    <xf numFmtId="0" fontId="1" fillId="2" borderId="31" xfId="2" applyFont="1" applyFill="1" applyBorder="1" applyAlignment="1">
      <alignment horizontal="center" vertical="center" shrinkToFit="1"/>
    </xf>
    <xf numFmtId="0" fontId="33" fillId="3" borderId="32" xfId="2" applyFont="1" applyFill="1" applyBorder="1" applyAlignment="1" applyProtection="1">
      <alignment horizontal="center" vertical="center" shrinkToFit="1"/>
      <protection locked="0"/>
    </xf>
    <xf numFmtId="0" fontId="33" fillId="3" borderId="33" xfId="2" applyFont="1" applyFill="1" applyBorder="1" applyAlignment="1" applyProtection="1">
      <alignment horizontal="center" vertical="center" shrinkToFit="1"/>
      <protection locked="0"/>
    </xf>
    <xf numFmtId="0" fontId="33" fillId="3" borderId="34" xfId="2" applyFont="1" applyFill="1" applyBorder="1" applyAlignment="1" applyProtection="1">
      <alignment horizontal="center" vertical="center" shrinkToFit="1"/>
      <protection locked="0"/>
    </xf>
    <xf numFmtId="0" fontId="1" fillId="2" borderId="32" xfId="2" applyFont="1" applyFill="1" applyBorder="1" applyAlignment="1">
      <alignment horizontal="center" vertical="center" shrinkToFit="1"/>
    </xf>
    <xf numFmtId="0" fontId="1" fillId="2" borderId="33" xfId="2" applyFont="1" applyFill="1" applyBorder="1" applyAlignment="1">
      <alignment horizontal="center" vertical="center" shrinkToFit="1"/>
    </xf>
    <xf numFmtId="0" fontId="1" fillId="2" borderId="34" xfId="2" applyFont="1" applyFill="1" applyBorder="1" applyAlignment="1">
      <alignment horizontal="center" vertical="center" shrinkToFit="1"/>
    </xf>
    <xf numFmtId="0" fontId="33" fillId="3" borderId="35" xfId="2" applyFont="1" applyFill="1" applyBorder="1" applyAlignment="1" applyProtection="1">
      <alignment horizontal="center" vertical="center" shrinkToFit="1"/>
      <protection locked="0"/>
    </xf>
    <xf numFmtId="3" fontId="12" fillId="2" borderId="11" xfId="2" applyNumberFormat="1" applyFont="1" applyFill="1" applyBorder="1" applyAlignment="1">
      <alignment horizontal="center" vertical="center"/>
    </xf>
    <xf numFmtId="3" fontId="12" fillId="2" borderId="1" xfId="2" applyNumberFormat="1" applyFont="1" applyFill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4" xfId="2" applyFont="1" applyFill="1" applyBorder="1" applyAlignment="1">
      <alignment horizontal="center" vertical="center"/>
    </xf>
    <xf numFmtId="0" fontId="18" fillId="2" borderId="5" xfId="2" applyFont="1" applyFill="1" applyBorder="1" applyAlignment="1">
      <alignment horizontal="center" vertical="center"/>
    </xf>
    <xf numFmtId="0" fontId="25" fillId="4" borderId="0" xfId="1" applyFont="1" applyFill="1" applyAlignment="1">
      <alignment horizontal="center" vertical="center" wrapText="1"/>
    </xf>
    <xf numFmtId="0" fontId="25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right"/>
    </xf>
    <xf numFmtId="0" fontId="26" fillId="8" borderId="1" xfId="1" applyFont="1" applyFill="1" applyBorder="1" applyAlignment="1" applyProtection="1">
      <alignment horizontal="center" shrinkToFit="1"/>
      <protection locked="0"/>
    </xf>
  </cellXfs>
  <cellStyles count="4">
    <cellStyle name="桁区切り" xfId="3" builtinId="6"/>
    <cellStyle name="標準" xfId="0" builtinId="0"/>
    <cellStyle name="標準 2" xfId="1" xr:uid="{FDF24805-0E59-412E-B0E5-A6B74E0F2DE8}"/>
    <cellStyle name="標準 2 2" xfId="2" xr:uid="{A8B12AED-D94A-4686-AA3C-A3770CF0AD2F}"/>
  </cellStyles>
  <dxfs count="1">
    <dxf>
      <fill>
        <patternFill>
          <bgColor rgb="FFCC99FF"/>
        </patternFill>
      </fill>
    </dxf>
  </dxfs>
  <tableStyles count="0" defaultTableStyle="TableStyleMedium9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59634</xdr:colOff>
      <xdr:row>0</xdr:row>
      <xdr:rowOff>92884</xdr:rowOff>
    </xdr:from>
    <xdr:to>
      <xdr:col>99</xdr:col>
      <xdr:colOff>51956</xdr:colOff>
      <xdr:row>11</xdr:row>
      <xdr:rowOff>11545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5076CF-4976-CFD1-3BF4-46D5E1484613}"/>
            </a:ext>
          </a:extLst>
        </xdr:cNvPr>
        <xdr:cNvSpPr txBox="1"/>
      </xdr:nvSpPr>
      <xdr:spPr>
        <a:xfrm>
          <a:off x="6132543" y="92884"/>
          <a:ext cx="2590049" cy="17659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lang="ja-JP" altLang="en-US" sz="1200" b="1" i="0" u="none" strike="noStrike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■注意事項</a:t>
          </a:r>
          <a:endParaRPr lang="en-US" altLang="ja-JP" sz="1200" b="1" i="0" u="none" strike="noStrike">
            <a:solidFill>
              <a:srgbClr val="C0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endParaRPr lang="en-US" altLang="ja-JP" sz="1200" b="1" i="0" u="none" strike="noStrike">
            <a:solidFill>
              <a:srgbClr val="C0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200" b="1" i="0" u="none" strike="noStrike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◇</a:t>
          </a: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参加数部分は申込書に入力すると</a:t>
          </a: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自動反映となりますので入力不要</a:t>
          </a: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です。</a:t>
          </a: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endParaRPr lang="en-US" altLang="ja-JP" sz="1200" b="1" i="0" u="none" strike="noStrike">
            <a:solidFill>
              <a:srgbClr val="00B05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200" b="1" i="0" u="none" strike="noStrike">
              <a:solidFill>
                <a:srgbClr val="00B05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自動入力された</a:t>
          </a:r>
          <a:endParaRPr lang="en-US" altLang="ja-JP" sz="1200" b="1" i="0" u="sng" strike="noStrike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</a:t>
          </a:r>
          <a:r>
            <a:rPr lang="ja-JP" altLang="en-US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申込数・合計金額に間違いが</a:t>
          </a:r>
          <a:endParaRPr lang="en-US" altLang="ja-JP" sz="1200" b="1" i="0" u="sng" strike="noStrike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1300"/>
            </a:lnSpc>
          </a:pPr>
          <a:r>
            <a:rPr lang="en-US" altLang="ja-JP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</a:t>
          </a:r>
          <a:r>
            <a:rPr lang="ja-JP" altLang="en-US" sz="1200" b="1" i="0" u="sng" strike="noStrik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ないか必ずご確認ください。</a:t>
          </a:r>
          <a:endParaRPr lang="en-US" altLang="ja-JP" sz="1200" b="1" i="0" u="sng" strike="noStrike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38734</xdr:colOff>
      <xdr:row>0</xdr:row>
      <xdr:rowOff>29210</xdr:rowOff>
    </xdr:from>
    <xdr:to>
      <xdr:col>18</xdr:col>
      <xdr:colOff>196850</xdr:colOff>
      <xdr:row>5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853250-CDC2-2E9B-6354-F1A836FE3A0D}"/>
            </a:ext>
          </a:extLst>
        </xdr:cNvPr>
        <xdr:cNvSpPr txBox="1"/>
      </xdr:nvSpPr>
      <xdr:spPr>
        <a:xfrm>
          <a:off x="7144384" y="29210"/>
          <a:ext cx="4780916" cy="1755140"/>
        </a:xfrm>
        <a:prstGeom prst="rect">
          <a:avLst/>
        </a:prstGeom>
        <a:solidFill>
          <a:srgbClr val="ECD9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■注意事項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◇種目番号欄には競技種目番号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[1]</a:t>
          </a:r>
          <a:r>
            <a:rPr lang="ja-JP" altLang="en-US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[9]</a:t>
          </a:r>
          <a:r>
            <a:rPr lang="ja-JP" altLang="en-US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[11]</a:t>
          </a:r>
          <a:r>
            <a:rPr lang="ja-JP" altLang="en-US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</a:t>
          </a:r>
          <a:r>
            <a:rPr lang="en-US" altLang="ja-JP" sz="1000" b="1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[19]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をご記入ください。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</a:t>
          </a:r>
          <a:r>
            <a:rPr lang="ja-JP" altLang="en-US" sz="1000" b="1" i="0" u="none" strike="noStrike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種目ごとにまとめ種目番号順に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ご記入ください。</a:t>
          </a:r>
          <a:r>
            <a:rPr lang="ja-JP" altLang="en-US" sz="1000" b="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000" b="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◇年齢は</a:t>
          </a:r>
          <a:r>
            <a:rPr lang="en-US" altLang="ja-JP" sz="1000" b="1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2027</a:t>
          </a:r>
          <a:r>
            <a:rPr lang="ja-JP" altLang="en-US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</a:t>
          </a:r>
          <a:r>
            <a:rPr lang="en-US" altLang="ja-JP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4</a:t>
          </a:r>
          <a:r>
            <a:rPr lang="ja-JP" altLang="en-US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</a:t>
          </a:r>
          <a:r>
            <a:rPr lang="en-US" altLang="ja-JP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en-US" sz="1000" b="0" i="0" u="sng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日現在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での満年齢でご記入ください。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自動計算です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チーム名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チーム名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カナ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カナ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生年月日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大会年齢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JTTA-members.jp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の個人会員情報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(Excel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データ</a:t>
          </a:r>
          <a:r>
            <a:rPr lang="en-US" altLang="ja-JP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をダウンロードして該当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する列を貼付していただくと間違いがなく便利です。ご活用ください。</a:t>
          </a:r>
          <a:endParaRPr lang="en-US" altLang="ja-JP" sz="1000" b="0" i="0" u="none" strike="noStrike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◇左上の参加数も自動計算です。人数に間違いが無いか必ずご確認ください。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C98A-9B41-48A7-B354-8E1032D5742B}">
  <sheetPr>
    <tabColor rgb="FFFFC000"/>
  </sheetPr>
  <dimension ref="A1:BU63"/>
  <sheetViews>
    <sheetView topLeftCell="A7" zoomScale="110" zoomScaleNormal="110" workbookViewId="0">
      <selection activeCell="BD58" sqref="BD58:BS58"/>
    </sheetView>
  </sheetViews>
  <sheetFormatPr defaultColWidth="1.44140625" defaultRowHeight="14.4" x14ac:dyDescent="0.15"/>
  <cols>
    <col min="1" max="18" width="1.44140625" style="25"/>
    <col min="19" max="19" width="1.44140625" style="26"/>
    <col min="20" max="37" width="1.44140625" style="25"/>
    <col min="38" max="38" width="2.88671875" style="25" bestFit="1" customWidth="1"/>
    <col min="39" max="16384" width="1.44140625" style="25"/>
  </cols>
  <sheetData>
    <row r="1" spans="1:73" ht="18" customHeight="1" x14ac:dyDescent="0.15">
      <c r="A1" s="107" t="s">
        <v>52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</row>
    <row r="2" spans="1:73" ht="18" customHeight="1" x14ac:dyDescent="0.1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</row>
    <row r="3" spans="1:73" ht="11.25" customHeight="1" x14ac:dyDescent="0.15">
      <c r="E3" s="108" t="s">
        <v>0</v>
      </c>
      <c r="F3" s="108"/>
      <c r="G3" s="108"/>
      <c r="H3" s="108"/>
      <c r="I3" s="108"/>
      <c r="J3" s="108"/>
      <c r="K3" s="108"/>
      <c r="L3" s="108"/>
      <c r="M3" s="110" t="s">
        <v>71</v>
      </c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2"/>
      <c r="AP3" s="108" t="s">
        <v>1</v>
      </c>
      <c r="AQ3" s="108"/>
      <c r="AR3" s="108"/>
      <c r="AS3" s="108"/>
      <c r="AT3" s="108"/>
      <c r="AU3" s="108"/>
      <c r="AV3" s="108"/>
      <c r="AW3" s="108"/>
      <c r="AX3" s="119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1"/>
    </row>
    <row r="4" spans="1:73" ht="11.25" customHeight="1" x14ac:dyDescent="0.15">
      <c r="E4" s="108"/>
      <c r="F4" s="108"/>
      <c r="G4" s="108"/>
      <c r="H4" s="108"/>
      <c r="I4" s="108"/>
      <c r="J4" s="108"/>
      <c r="K4" s="108"/>
      <c r="L4" s="108"/>
      <c r="M4" s="113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5"/>
      <c r="AP4" s="108"/>
      <c r="AQ4" s="108"/>
      <c r="AR4" s="108"/>
      <c r="AS4" s="108"/>
      <c r="AT4" s="108"/>
      <c r="AU4" s="108"/>
      <c r="AV4" s="108"/>
      <c r="AW4" s="108"/>
      <c r="AX4" s="122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4"/>
    </row>
    <row r="5" spans="1:73" ht="11.25" customHeight="1" x14ac:dyDescent="0.15">
      <c r="E5" s="109"/>
      <c r="F5" s="109"/>
      <c r="G5" s="109"/>
      <c r="H5" s="109"/>
      <c r="I5" s="109"/>
      <c r="J5" s="109"/>
      <c r="K5" s="109"/>
      <c r="L5" s="109"/>
      <c r="M5" s="116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8"/>
      <c r="AP5" s="109"/>
      <c r="AQ5" s="109"/>
      <c r="AR5" s="109"/>
      <c r="AS5" s="109"/>
      <c r="AT5" s="109"/>
      <c r="AU5" s="109"/>
      <c r="AV5" s="109"/>
      <c r="AW5" s="109"/>
      <c r="AX5" s="125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7"/>
    </row>
    <row r="6" spans="1:73" ht="12.75" customHeight="1" x14ac:dyDescent="0.15">
      <c r="E6" s="181" t="s">
        <v>2</v>
      </c>
      <c r="F6" s="149"/>
      <c r="G6" s="149"/>
      <c r="H6" s="149"/>
      <c r="I6" s="149"/>
      <c r="J6" s="149"/>
      <c r="K6" s="149"/>
      <c r="L6" s="154"/>
      <c r="M6" s="129" t="s">
        <v>3</v>
      </c>
      <c r="N6" s="129"/>
      <c r="O6" s="129"/>
      <c r="P6" s="129"/>
      <c r="Q6" s="129"/>
      <c r="R6" s="129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1"/>
    </row>
    <row r="7" spans="1:73" ht="12.75" customHeight="1" x14ac:dyDescent="0.15">
      <c r="E7" s="182"/>
      <c r="F7" s="106"/>
      <c r="G7" s="106"/>
      <c r="H7" s="106"/>
      <c r="I7" s="106"/>
      <c r="J7" s="106"/>
      <c r="K7" s="106"/>
      <c r="L7" s="183"/>
      <c r="M7" s="130"/>
      <c r="N7" s="130"/>
      <c r="O7" s="130"/>
      <c r="P7" s="130"/>
      <c r="Q7" s="130"/>
      <c r="R7" s="130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2"/>
    </row>
    <row r="8" spans="1:73" ht="12.75" customHeight="1" x14ac:dyDescent="0.15">
      <c r="E8" s="182"/>
      <c r="F8" s="106"/>
      <c r="G8" s="106"/>
      <c r="H8" s="106"/>
      <c r="I8" s="106"/>
      <c r="J8" s="106"/>
      <c r="K8" s="106"/>
      <c r="L8" s="183"/>
      <c r="M8" s="137" t="s">
        <v>4</v>
      </c>
      <c r="N8" s="138"/>
      <c r="O8" s="138"/>
      <c r="P8" s="138"/>
      <c r="Q8" s="138"/>
      <c r="R8" s="138"/>
      <c r="S8" s="140" t="s">
        <v>5</v>
      </c>
      <c r="T8" s="140"/>
      <c r="U8" s="45"/>
      <c r="V8" s="45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4"/>
    </row>
    <row r="9" spans="1:73" ht="12.75" customHeight="1" x14ac:dyDescent="0.15">
      <c r="E9" s="182"/>
      <c r="F9" s="106"/>
      <c r="G9" s="106"/>
      <c r="H9" s="106"/>
      <c r="I9" s="106"/>
      <c r="J9" s="106"/>
      <c r="K9" s="106"/>
      <c r="L9" s="183"/>
      <c r="M9" s="139"/>
      <c r="N9" s="130"/>
      <c r="O9" s="130"/>
      <c r="P9" s="130"/>
      <c r="Q9" s="130"/>
      <c r="R9" s="130"/>
      <c r="S9" s="141"/>
      <c r="T9" s="141"/>
      <c r="U9" s="46"/>
      <c r="V9" s="46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5"/>
    </row>
    <row r="10" spans="1:73" ht="12.75" customHeight="1" x14ac:dyDescent="0.15">
      <c r="E10" s="182"/>
      <c r="F10" s="106"/>
      <c r="G10" s="106"/>
      <c r="H10" s="106"/>
      <c r="I10" s="106"/>
      <c r="J10" s="106"/>
      <c r="K10" s="106"/>
      <c r="L10" s="183"/>
      <c r="M10" s="146" t="s">
        <v>6</v>
      </c>
      <c r="N10" s="146"/>
      <c r="O10" s="146"/>
      <c r="P10" s="146"/>
      <c r="Q10" s="146"/>
      <c r="R10" s="146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 t="s">
        <v>7</v>
      </c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5"/>
    </row>
    <row r="11" spans="1:73" ht="12.75" customHeight="1" x14ac:dyDescent="0.15">
      <c r="E11" s="151"/>
      <c r="F11" s="152"/>
      <c r="G11" s="152"/>
      <c r="H11" s="152"/>
      <c r="I11" s="152"/>
      <c r="J11" s="152"/>
      <c r="K11" s="152"/>
      <c r="L11" s="155"/>
      <c r="M11" s="147"/>
      <c r="N11" s="147"/>
      <c r="O11" s="147"/>
      <c r="P11" s="147"/>
      <c r="Q11" s="147"/>
      <c r="R11" s="147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6"/>
    </row>
    <row r="12" spans="1:73" ht="6" customHeight="1" x14ac:dyDescent="0.15"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</row>
    <row r="13" spans="1:73" ht="14.25" customHeight="1" x14ac:dyDescent="0.15">
      <c r="E13" s="27"/>
      <c r="F13" s="27"/>
      <c r="G13" s="27"/>
      <c r="H13" s="27"/>
      <c r="I13" s="27"/>
      <c r="J13" s="27"/>
      <c r="K13" s="168" t="s">
        <v>8</v>
      </c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27"/>
      <c r="BM13" s="27"/>
      <c r="BN13" s="27"/>
      <c r="BO13" s="27"/>
      <c r="BP13" s="27"/>
      <c r="BQ13" s="27"/>
    </row>
    <row r="14" spans="1:73" ht="9" customHeight="1" x14ac:dyDescent="0.15">
      <c r="K14" s="148" t="s">
        <v>9</v>
      </c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50"/>
      <c r="AG14" s="149" t="s">
        <v>10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54"/>
    </row>
    <row r="15" spans="1:73" ht="9" customHeight="1" x14ac:dyDescent="0.15">
      <c r="K15" s="151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3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5"/>
    </row>
    <row r="16" spans="1:73" ht="9" customHeight="1" x14ac:dyDescent="0.15">
      <c r="K16" s="103" t="s">
        <v>11</v>
      </c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5"/>
      <c r="AG16" s="156">
        <v>3000</v>
      </c>
      <c r="AH16" s="156"/>
      <c r="AI16" s="156"/>
      <c r="AJ16" s="156"/>
      <c r="AK16" s="156"/>
      <c r="AL16" s="156"/>
      <c r="AM16" s="156"/>
      <c r="AN16" s="106" t="s">
        <v>12</v>
      </c>
      <c r="AO16" s="106"/>
      <c r="AP16" s="106"/>
      <c r="AQ16" s="106"/>
      <c r="AR16" s="61">
        <f>COUNTIF(シングルス申込書!$B$7:$B$206,1)</f>
        <v>0</v>
      </c>
      <c r="AS16" s="61"/>
      <c r="AT16" s="61"/>
      <c r="AU16" s="61"/>
      <c r="AV16" s="57" t="s">
        <v>13</v>
      </c>
      <c r="AW16" s="57"/>
      <c r="AX16" s="57"/>
      <c r="AY16" s="57"/>
      <c r="AZ16" s="89">
        <f>AG16*AR16</f>
        <v>0</v>
      </c>
      <c r="BA16" s="89"/>
      <c r="BB16" s="89"/>
      <c r="BC16" s="89"/>
      <c r="BD16" s="89"/>
      <c r="BE16" s="89"/>
      <c r="BF16" s="89"/>
      <c r="BG16" s="89"/>
      <c r="BH16" s="54" t="s">
        <v>14</v>
      </c>
      <c r="BI16" s="128"/>
      <c r="BJ16" s="128"/>
      <c r="BK16" s="47"/>
    </row>
    <row r="17" spans="11:63" ht="9" customHeight="1" x14ac:dyDescent="0.15">
      <c r="K17" s="80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2"/>
      <c r="AG17" s="93"/>
      <c r="AH17" s="93"/>
      <c r="AI17" s="93"/>
      <c r="AJ17" s="93"/>
      <c r="AK17" s="93"/>
      <c r="AL17" s="93"/>
      <c r="AM17" s="93"/>
      <c r="AN17" s="95"/>
      <c r="AO17" s="95"/>
      <c r="AP17" s="95"/>
      <c r="AQ17" s="95"/>
      <c r="AR17" s="62"/>
      <c r="AS17" s="62"/>
      <c r="AT17" s="62"/>
      <c r="AU17" s="62"/>
      <c r="AV17" s="56"/>
      <c r="AW17" s="56"/>
      <c r="AX17" s="56"/>
      <c r="AY17" s="56"/>
      <c r="AZ17" s="59"/>
      <c r="BA17" s="59"/>
      <c r="BB17" s="59"/>
      <c r="BC17" s="59"/>
      <c r="BD17" s="59"/>
      <c r="BE17" s="59"/>
      <c r="BF17" s="59"/>
      <c r="BG17" s="59"/>
      <c r="BH17" s="105"/>
      <c r="BI17" s="105"/>
      <c r="BJ17" s="105"/>
      <c r="BK17" s="48"/>
    </row>
    <row r="18" spans="11:63" ht="9" customHeight="1" x14ac:dyDescent="0.15">
      <c r="K18" s="103" t="s">
        <v>15</v>
      </c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5"/>
      <c r="AG18" s="92">
        <v>3000</v>
      </c>
      <c r="AH18" s="92"/>
      <c r="AI18" s="92"/>
      <c r="AJ18" s="92"/>
      <c r="AK18" s="92"/>
      <c r="AL18" s="92"/>
      <c r="AM18" s="92"/>
      <c r="AN18" s="106" t="s">
        <v>12</v>
      </c>
      <c r="AO18" s="106"/>
      <c r="AP18" s="106"/>
      <c r="AQ18" s="106"/>
      <c r="AR18" s="61">
        <f>COUNTIF(シングルス申込書!$B$7:$B$206,2)</f>
        <v>0</v>
      </c>
      <c r="AS18" s="61"/>
      <c r="AT18" s="61"/>
      <c r="AU18" s="61"/>
      <c r="AV18" s="57" t="s">
        <v>13</v>
      </c>
      <c r="AW18" s="57"/>
      <c r="AX18" s="57"/>
      <c r="AY18" s="57"/>
      <c r="AZ18" s="58">
        <f>AG18*AR18</f>
        <v>0</v>
      </c>
      <c r="BA18" s="58"/>
      <c r="BB18" s="58"/>
      <c r="BC18" s="58"/>
      <c r="BD18" s="58"/>
      <c r="BE18" s="58"/>
      <c r="BF18" s="58"/>
      <c r="BG18" s="58"/>
      <c r="BH18" s="53" t="s">
        <v>14</v>
      </c>
      <c r="BI18" s="104"/>
      <c r="BJ18" s="104"/>
      <c r="BK18" s="49"/>
    </row>
    <row r="19" spans="11:63" ht="9" customHeight="1" x14ac:dyDescent="0.15">
      <c r="K19" s="76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5"/>
      <c r="AG19" s="93"/>
      <c r="AH19" s="93"/>
      <c r="AI19" s="93"/>
      <c r="AJ19" s="93"/>
      <c r="AK19" s="93"/>
      <c r="AL19" s="93"/>
      <c r="AM19" s="93"/>
      <c r="AN19" s="106"/>
      <c r="AO19" s="106"/>
      <c r="AP19" s="106"/>
      <c r="AQ19" s="106"/>
      <c r="AR19" s="62"/>
      <c r="AS19" s="62"/>
      <c r="AT19" s="62"/>
      <c r="AU19" s="62"/>
      <c r="AV19" s="57"/>
      <c r="AW19" s="57"/>
      <c r="AX19" s="57"/>
      <c r="AY19" s="57"/>
      <c r="AZ19" s="59"/>
      <c r="BA19" s="59"/>
      <c r="BB19" s="59"/>
      <c r="BC19" s="59"/>
      <c r="BD19" s="59"/>
      <c r="BE19" s="59"/>
      <c r="BF19" s="59"/>
      <c r="BG19" s="59"/>
      <c r="BH19" s="105"/>
      <c r="BI19" s="105"/>
      <c r="BJ19" s="105"/>
      <c r="BK19" s="48"/>
    </row>
    <row r="20" spans="11:63" ht="9" customHeight="1" x14ac:dyDescent="0.15">
      <c r="K20" s="91" t="s">
        <v>16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9"/>
      <c r="AG20" s="92">
        <v>3000</v>
      </c>
      <c r="AH20" s="92"/>
      <c r="AI20" s="92"/>
      <c r="AJ20" s="92"/>
      <c r="AK20" s="92"/>
      <c r="AL20" s="92"/>
      <c r="AM20" s="92"/>
      <c r="AN20" s="94" t="s">
        <v>12</v>
      </c>
      <c r="AO20" s="94"/>
      <c r="AP20" s="94"/>
      <c r="AQ20" s="94"/>
      <c r="AR20" s="61">
        <f>COUNTIF(シングルス申込書!$B$7:$B$206,3)</f>
        <v>0</v>
      </c>
      <c r="AS20" s="61"/>
      <c r="AT20" s="61"/>
      <c r="AU20" s="61"/>
      <c r="AV20" s="55" t="s">
        <v>13</v>
      </c>
      <c r="AW20" s="55"/>
      <c r="AX20" s="55"/>
      <c r="AY20" s="55"/>
      <c r="AZ20" s="58">
        <f>AG20*AR20</f>
        <v>0</v>
      </c>
      <c r="BA20" s="58"/>
      <c r="BB20" s="58"/>
      <c r="BC20" s="58"/>
      <c r="BD20" s="58"/>
      <c r="BE20" s="58"/>
      <c r="BF20" s="58"/>
      <c r="BG20" s="58"/>
      <c r="BH20" s="53" t="s">
        <v>14</v>
      </c>
      <c r="BI20" s="53"/>
      <c r="BJ20" s="53"/>
      <c r="BK20" s="49"/>
    </row>
    <row r="21" spans="11:63" ht="9" customHeight="1" x14ac:dyDescent="0.15">
      <c r="K21" s="80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2"/>
      <c r="AG21" s="93"/>
      <c r="AH21" s="93"/>
      <c r="AI21" s="93"/>
      <c r="AJ21" s="93"/>
      <c r="AK21" s="93"/>
      <c r="AL21" s="93"/>
      <c r="AM21" s="93"/>
      <c r="AN21" s="95"/>
      <c r="AO21" s="95"/>
      <c r="AP21" s="95"/>
      <c r="AQ21" s="95"/>
      <c r="AR21" s="62"/>
      <c r="AS21" s="62"/>
      <c r="AT21" s="62"/>
      <c r="AU21" s="62"/>
      <c r="AV21" s="56"/>
      <c r="AW21" s="56"/>
      <c r="AX21" s="56"/>
      <c r="AY21" s="56"/>
      <c r="AZ21" s="59"/>
      <c r="BA21" s="59"/>
      <c r="BB21" s="59"/>
      <c r="BC21" s="59"/>
      <c r="BD21" s="59"/>
      <c r="BE21" s="59"/>
      <c r="BF21" s="59"/>
      <c r="BG21" s="59"/>
      <c r="BH21" s="64"/>
      <c r="BI21" s="64"/>
      <c r="BJ21" s="64"/>
      <c r="BK21" s="48"/>
    </row>
    <row r="22" spans="11:63" ht="9" customHeight="1" x14ac:dyDescent="0.15">
      <c r="K22" s="103" t="s">
        <v>17</v>
      </c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5"/>
      <c r="AG22" s="92">
        <v>3000</v>
      </c>
      <c r="AH22" s="92"/>
      <c r="AI22" s="92"/>
      <c r="AJ22" s="92"/>
      <c r="AK22" s="92"/>
      <c r="AL22" s="92"/>
      <c r="AM22" s="92"/>
      <c r="AN22" s="106" t="s">
        <v>12</v>
      </c>
      <c r="AO22" s="106"/>
      <c r="AP22" s="106"/>
      <c r="AQ22" s="106"/>
      <c r="AR22" s="61">
        <f>COUNTIF(シングルス申込書!$B$7:$B$206,4)</f>
        <v>0</v>
      </c>
      <c r="AS22" s="61"/>
      <c r="AT22" s="61"/>
      <c r="AU22" s="61"/>
      <c r="AV22" s="57" t="s">
        <v>13</v>
      </c>
      <c r="AW22" s="57"/>
      <c r="AX22" s="57"/>
      <c r="AY22" s="57"/>
      <c r="AZ22" s="58">
        <f>AG22*AR22</f>
        <v>0</v>
      </c>
      <c r="BA22" s="58"/>
      <c r="BB22" s="58"/>
      <c r="BC22" s="58"/>
      <c r="BD22" s="58"/>
      <c r="BE22" s="58"/>
      <c r="BF22" s="58"/>
      <c r="BG22" s="58"/>
      <c r="BH22" s="53" t="s">
        <v>14</v>
      </c>
      <c r="BI22" s="53"/>
      <c r="BJ22" s="53"/>
      <c r="BK22" s="49"/>
    </row>
    <row r="23" spans="11:63" ht="9" customHeight="1" x14ac:dyDescent="0.15">
      <c r="K23" s="76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5"/>
      <c r="AG23" s="93"/>
      <c r="AH23" s="93"/>
      <c r="AI23" s="93"/>
      <c r="AJ23" s="93"/>
      <c r="AK23" s="93"/>
      <c r="AL23" s="93"/>
      <c r="AM23" s="93"/>
      <c r="AN23" s="106"/>
      <c r="AO23" s="106"/>
      <c r="AP23" s="106"/>
      <c r="AQ23" s="106"/>
      <c r="AR23" s="62"/>
      <c r="AS23" s="62"/>
      <c r="AT23" s="62"/>
      <c r="AU23" s="62"/>
      <c r="AV23" s="57"/>
      <c r="AW23" s="57"/>
      <c r="AX23" s="57"/>
      <c r="AY23" s="57"/>
      <c r="AZ23" s="59"/>
      <c r="BA23" s="59"/>
      <c r="BB23" s="59"/>
      <c r="BC23" s="59"/>
      <c r="BD23" s="59"/>
      <c r="BE23" s="59"/>
      <c r="BF23" s="59"/>
      <c r="BG23" s="59"/>
      <c r="BH23" s="64"/>
      <c r="BI23" s="64"/>
      <c r="BJ23" s="64"/>
      <c r="BK23" s="48"/>
    </row>
    <row r="24" spans="11:63" ht="9" customHeight="1" x14ac:dyDescent="0.15">
      <c r="K24" s="91" t="s">
        <v>18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9"/>
      <c r="AG24" s="92">
        <v>3000</v>
      </c>
      <c r="AH24" s="92"/>
      <c r="AI24" s="92"/>
      <c r="AJ24" s="92"/>
      <c r="AK24" s="92"/>
      <c r="AL24" s="92"/>
      <c r="AM24" s="92"/>
      <c r="AN24" s="94" t="s">
        <v>12</v>
      </c>
      <c r="AO24" s="94"/>
      <c r="AP24" s="94"/>
      <c r="AQ24" s="94"/>
      <c r="AR24" s="61">
        <f>COUNTIF(シングルス申込書!$B$7:$B$206,5)</f>
        <v>0</v>
      </c>
      <c r="AS24" s="61"/>
      <c r="AT24" s="61"/>
      <c r="AU24" s="61"/>
      <c r="AV24" s="55" t="s">
        <v>13</v>
      </c>
      <c r="AW24" s="55"/>
      <c r="AX24" s="55"/>
      <c r="AY24" s="55"/>
      <c r="AZ24" s="58">
        <f>AG24*AR24</f>
        <v>0</v>
      </c>
      <c r="BA24" s="58"/>
      <c r="BB24" s="58"/>
      <c r="BC24" s="58"/>
      <c r="BD24" s="58"/>
      <c r="BE24" s="58"/>
      <c r="BF24" s="58"/>
      <c r="BG24" s="58"/>
      <c r="BH24" s="53" t="s">
        <v>14</v>
      </c>
      <c r="BI24" s="53"/>
      <c r="BJ24" s="53"/>
      <c r="BK24" s="49"/>
    </row>
    <row r="25" spans="11:63" ht="9" customHeight="1" x14ac:dyDescent="0.15">
      <c r="K25" s="80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2"/>
      <c r="AG25" s="93"/>
      <c r="AH25" s="93"/>
      <c r="AI25" s="93"/>
      <c r="AJ25" s="93"/>
      <c r="AK25" s="93"/>
      <c r="AL25" s="93"/>
      <c r="AM25" s="93"/>
      <c r="AN25" s="95"/>
      <c r="AO25" s="95"/>
      <c r="AP25" s="95"/>
      <c r="AQ25" s="95"/>
      <c r="AR25" s="62"/>
      <c r="AS25" s="62"/>
      <c r="AT25" s="62"/>
      <c r="AU25" s="62"/>
      <c r="AV25" s="56"/>
      <c r="AW25" s="56"/>
      <c r="AX25" s="56"/>
      <c r="AY25" s="56"/>
      <c r="AZ25" s="59"/>
      <c r="BA25" s="59"/>
      <c r="BB25" s="59"/>
      <c r="BC25" s="59"/>
      <c r="BD25" s="59"/>
      <c r="BE25" s="59"/>
      <c r="BF25" s="59"/>
      <c r="BG25" s="59"/>
      <c r="BH25" s="64"/>
      <c r="BI25" s="64"/>
      <c r="BJ25" s="64"/>
      <c r="BK25" s="48"/>
    </row>
    <row r="26" spans="11:63" ht="9" customHeight="1" x14ac:dyDescent="0.15">
      <c r="K26" s="91" t="s">
        <v>19</v>
      </c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9"/>
      <c r="AG26" s="92">
        <v>3000</v>
      </c>
      <c r="AH26" s="92"/>
      <c r="AI26" s="92"/>
      <c r="AJ26" s="92"/>
      <c r="AK26" s="92"/>
      <c r="AL26" s="92"/>
      <c r="AM26" s="92"/>
      <c r="AN26" s="94" t="s">
        <v>12</v>
      </c>
      <c r="AO26" s="94"/>
      <c r="AP26" s="94"/>
      <c r="AQ26" s="94"/>
      <c r="AR26" s="61">
        <f>COUNTIF(シングルス申込書!$B$7:$B$206,6)</f>
        <v>0</v>
      </c>
      <c r="AS26" s="61"/>
      <c r="AT26" s="61"/>
      <c r="AU26" s="61"/>
      <c r="AV26" s="55" t="s">
        <v>13</v>
      </c>
      <c r="AW26" s="55"/>
      <c r="AX26" s="55"/>
      <c r="AY26" s="55"/>
      <c r="AZ26" s="58">
        <f>AG26*AR26</f>
        <v>0</v>
      </c>
      <c r="BA26" s="58"/>
      <c r="BB26" s="58"/>
      <c r="BC26" s="58"/>
      <c r="BD26" s="58"/>
      <c r="BE26" s="58"/>
      <c r="BF26" s="58"/>
      <c r="BG26" s="58"/>
      <c r="BH26" s="53" t="s">
        <v>14</v>
      </c>
      <c r="BI26" s="53"/>
      <c r="BJ26" s="53"/>
      <c r="BK26" s="49"/>
    </row>
    <row r="27" spans="11:63" ht="9" customHeight="1" x14ac:dyDescent="0.15">
      <c r="K27" s="80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2"/>
      <c r="AG27" s="93"/>
      <c r="AH27" s="93"/>
      <c r="AI27" s="93"/>
      <c r="AJ27" s="93"/>
      <c r="AK27" s="93"/>
      <c r="AL27" s="93"/>
      <c r="AM27" s="93"/>
      <c r="AN27" s="95"/>
      <c r="AO27" s="95"/>
      <c r="AP27" s="95"/>
      <c r="AQ27" s="95"/>
      <c r="AR27" s="62"/>
      <c r="AS27" s="62"/>
      <c r="AT27" s="62"/>
      <c r="AU27" s="62"/>
      <c r="AV27" s="56"/>
      <c r="AW27" s="56"/>
      <c r="AX27" s="56"/>
      <c r="AY27" s="56"/>
      <c r="AZ27" s="59"/>
      <c r="BA27" s="59"/>
      <c r="BB27" s="59"/>
      <c r="BC27" s="59"/>
      <c r="BD27" s="59"/>
      <c r="BE27" s="59"/>
      <c r="BF27" s="59"/>
      <c r="BG27" s="59"/>
      <c r="BH27" s="64"/>
      <c r="BI27" s="64"/>
      <c r="BJ27" s="64"/>
      <c r="BK27" s="48"/>
    </row>
    <row r="28" spans="11:63" ht="9" customHeight="1" x14ac:dyDescent="0.15">
      <c r="K28" s="103" t="s">
        <v>20</v>
      </c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5"/>
      <c r="AG28" s="92">
        <v>3000</v>
      </c>
      <c r="AH28" s="92"/>
      <c r="AI28" s="92"/>
      <c r="AJ28" s="92"/>
      <c r="AK28" s="92"/>
      <c r="AL28" s="92"/>
      <c r="AM28" s="92"/>
      <c r="AN28" s="106" t="s">
        <v>12</v>
      </c>
      <c r="AO28" s="106"/>
      <c r="AP28" s="106"/>
      <c r="AQ28" s="106"/>
      <c r="AR28" s="61">
        <f>COUNTIF(シングルス申込書!$B$7:$B$206,7)</f>
        <v>0</v>
      </c>
      <c r="AS28" s="61"/>
      <c r="AT28" s="61"/>
      <c r="AU28" s="61"/>
      <c r="AV28" s="57" t="s">
        <v>13</v>
      </c>
      <c r="AW28" s="57"/>
      <c r="AX28" s="57"/>
      <c r="AY28" s="57"/>
      <c r="AZ28" s="58">
        <f>AG28*AR28</f>
        <v>0</v>
      </c>
      <c r="BA28" s="58"/>
      <c r="BB28" s="58"/>
      <c r="BC28" s="58"/>
      <c r="BD28" s="58"/>
      <c r="BE28" s="58"/>
      <c r="BF28" s="58"/>
      <c r="BG28" s="58"/>
      <c r="BH28" s="53" t="s">
        <v>14</v>
      </c>
      <c r="BI28" s="53"/>
      <c r="BJ28" s="53"/>
      <c r="BK28" s="49"/>
    </row>
    <row r="29" spans="11:63" ht="9" customHeight="1" x14ac:dyDescent="0.15">
      <c r="K29" s="76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5"/>
      <c r="AG29" s="93"/>
      <c r="AH29" s="93"/>
      <c r="AI29" s="93"/>
      <c r="AJ29" s="93"/>
      <c r="AK29" s="93"/>
      <c r="AL29" s="93"/>
      <c r="AM29" s="93"/>
      <c r="AN29" s="106"/>
      <c r="AO29" s="106"/>
      <c r="AP29" s="106"/>
      <c r="AQ29" s="106"/>
      <c r="AR29" s="62"/>
      <c r="AS29" s="62"/>
      <c r="AT29" s="62"/>
      <c r="AU29" s="62"/>
      <c r="AV29" s="57"/>
      <c r="AW29" s="57"/>
      <c r="AX29" s="57"/>
      <c r="AY29" s="57"/>
      <c r="AZ29" s="59"/>
      <c r="BA29" s="59"/>
      <c r="BB29" s="59"/>
      <c r="BC29" s="59"/>
      <c r="BD29" s="59"/>
      <c r="BE29" s="59"/>
      <c r="BF29" s="59"/>
      <c r="BG29" s="59"/>
      <c r="BH29" s="64"/>
      <c r="BI29" s="64"/>
      <c r="BJ29" s="64"/>
      <c r="BK29" s="48"/>
    </row>
    <row r="30" spans="11:63" ht="9" customHeight="1" x14ac:dyDescent="0.15">
      <c r="K30" s="91" t="s">
        <v>21</v>
      </c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9"/>
      <c r="AG30" s="92">
        <v>3000</v>
      </c>
      <c r="AH30" s="92"/>
      <c r="AI30" s="92"/>
      <c r="AJ30" s="92"/>
      <c r="AK30" s="92"/>
      <c r="AL30" s="92"/>
      <c r="AM30" s="92"/>
      <c r="AN30" s="94" t="s">
        <v>12</v>
      </c>
      <c r="AO30" s="94"/>
      <c r="AP30" s="94"/>
      <c r="AQ30" s="94"/>
      <c r="AR30" s="61">
        <f>COUNTIF(シングルス申込書!$B$7:$B$206,8)</f>
        <v>0</v>
      </c>
      <c r="AS30" s="61"/>
      <c r="AT30" s="61"/>
      <c r="AU30" s="61"/>
      <c r="AV30" s="55" t="s">
        <v>13</v>
      </c>
      <c r="AW30" s="55"/>
      <c r="AX30" s="55"/>
      <c r="AY30" s="55"/>
      <c r="AZ30" s="58">
        <f>AG30*AR30</f>
        <v>0</v>
      </c>
      <c r="BA30" s="58"/>
      <c r="BB30" s="58"/>
      <c r="BC30" s="58"/>
      <c r="BD30" s="58"/>
      <c r="BE30" s="58"/>
      <c r="BF30" s="58"/>
      <c r="BG30" s="58"/>
      <c r="BH30" s="53" t="s">
        <v>14</v>
      </c>
      <c r="BI30" s="53"/>
      <c r="BJ30" s="53"/>
      <c r="BK30" s="49"/>
    </row>
    <row r="31" spans="11:63" ht="9" customHeight="1" x14ac:dyDescent="0.15">
      <c r="K31" s="80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2"/>
      <c r="AG31" s="93"/>
      <c r="AH31" s="93"/>
      <c r="AI31" s="93"/>
      <c r="AJ31" s="93"/>
      <c r="AK31" s="93"/>
      <c r="AL31" s="93"/>
      <c r="AM31" s="93"/>
      <c r="AN31" s="95"/>
      <c r="AO31" s="95"/>
      <c r="AP31" s="95"/>
      <c r="AQ31" s="95"/>
      <c r="AR31" s="62"/>
      <c r="AS31" s="62"/>
      <c r="AT31" s="62"/>
      <c r="AU31" s="62"/>
      <c r="AV31" s="56"/>
      <c r="AW31" s="56"/>
      <c r="AX31" s="56"/>
      <c r="AY31" s="56"/>
      <c r="AZ31" s="59"/>
      <c r="BA31" s="59"/>
      <c r="BB31" s="59"/>
      <c r="BC31" s="59"/>
      <c r="BD31" s="59"/>
      <c r="BE31" s="59"/>
      <c r="BF31" s="59"/>
      <c r="BG31" s="59"/>
      <c r="BH31" s="64"/>
      <c r="BI31" s="64"/>
      <c r="BJ31" s="64"/>
      <c r="BK31" s="48"/>
    </row>
    <row r="32" spans="11:63" ht="9" customHeight="1" x14ac:dyDescent="0.15">
      <c r="K32" s="91" t="s">
        <v>22</v>
      </c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7"/>
      <c r="AG32" s="101">
        <v>3000</v>
      </c>
      <c r="AH32" s="83"/>
      <c r="AI32" s="83"/>
      <c r="AJ32" s="83"/>
      <c r="AK32" s="83"/>
      <c r="AL32" s="83"/>
      <c r="AM32" s="83"/>
      <c r="AN32" s="63" t="s">
        <v>12</v>
      </c>
      <c r="AO32" s="63"/>
      <c r="AP32" s="63"/>
      <c r="AQ32" s="63"/>
      <c r="AR32" s="61">
        <f>COUNTIF(シングルス申込書!$B$7:$B$206,9)</f>
        <v>0</v>
      </c>
      <c r="AS32" s="61"/>
      <c r="AT32" s="61"/>
      <c r="AU32" s="61"/>
      <c r="AV32" s="55" t="s">
        <v>13</v>
      </c>
      <c r="AW32" s="55"/>
      <c r="AX32" s="55"/>
      <c r="AY32" s="55"/>
      <c r="AZ32" s="58">
        <f>AG32*AR32</f>
        <v>0</v>
      </c>
      <c r="BA32" s="58"/>
      <c r="BB32" s="58"/>
      <c r="BC32" s="58"/>
      <c r="BD32" s="58"/>
      <c r="BE32" s="58"/>
      <c r="BF32" s="58"/>
      <c r="BG32" s="58"/>
      <c r="BH32" s="53" t="s">
        <v>14</v>
      </c>
      <c r="BI32" s="53"/>
      <c r="BJ32" s="53"/>
      <c r="BK32" s="49"/>
    </row>
    <row r="33" spans="11:63" ht="9" customHeight="1" x14ac:dyDescent="0.15">
      <c r="K33" s="98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100"/>
      <c r="AG33" s="102"/>
      <c r="AH33" s="84"/>
      <c r="AI33" s="84"/>
      <c r="AJ33" s="84"/>
      <c r="AK33" s="84"/>
      <c r="AL33" s="84"/>
      <c r="AM33" s="84"/>
      <c r="AN33" s="85"/>
      <c r="AO33" s="85"/>
      <c r="AP33" s="85"/>
      <c r="AQ33" s="85"/>
      <c r="AR33" s="62"/>
      <c r="AS33" s="62"/>
      <c r="AT33" s="62"/>
      <c r="AU33" s="62"/>
      <c r="AV33" s="56"/>
      <c r="AW33" s="56"/>
      <c r="AX33" s="56"/>
      <c r="AY33" s="56"/>
      <c r="AZ33" s="59"/>
      <c r="BA33" s="59"/>
      <c r="BB33" s="59"/>
      <c r="BC33" s="59"/>
      <c r="BD33" s="59"/>
      <c r="BE33" s="59"/>
      <c r="BF33" s="59"/>
      <c r="BG33" s="59"/>
      <c r="BH33" s="64"/>
      <c r="BI33" s="64"/>
      <c r="BJ33" s="64"/>
      <c r="BK33" s="48"/>
    </row>
    <row r="34" spans="11:63" ht="9" customHeight="1" x14ac:dyDescent="0.15">
      <c r="K34" s="77" t="s">
        <v>23</v>
      </c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9"/>
      <c r="AG34" s="92">
        <v>3000</v>
      </c>
      <c r="AH34" s="92"/>
      <c r="AI34" s="92"/>
      <c r="AJ34" s="92"/>
      <c r="AK34" s="92"/>
      <c r="AL34" s="92"/>
      <c r="AM34" s="92"/>
      <c r="AN34" s="94" t="s">
        <v>12</v>
      </c>
      <c r="AO34" s="94"/>
      <c r="AP34" s="94"/>
      <c r="AQ34" s="94"/>
      <c r="AR34" s="61">
        <f>COUNTIF(シングルス申込書!$B$7:$B$206,11)</f>
        <v>0</v>
      </c>
      <c r="AS34" s="61"/>
      <c r="AT34" s="61"/>
      <c r="AU34" s="61"/>
      <c r="AV34" s="55" t="s">
        <v>13</v>
      </c>
      <c r="AW34" s="55"/>
      <c r="AX34" s="55"/>
      <c r="AY34" s="55"/>
      <c r="AZ34" s="58">
        <f>AG34*AR34</f>
        <v>0</v>
      </c>
      <c r="BA34" s="58"/>
      <c r="BB34" s="58"/>
      <c r="BC34" s="58"/>
      <c r="BD34" s="58"/>
      <c r="BE34" s="58"/>
      <c r="BF34" s="58"/>
      <c r="BG34" s="58"/>
      <c r="BH34" s="53" t="s">
        <v>14</v>
      </c>
      <c r="BI34" s="104"/>
      <c r="BJ34" s="104"/>
      <c r="BK34" s="49"/>
    </row>
    <row r="35" spans="11:63" ht="9" customHeight="1" x14ac:dyDescent="0.15">
      <c r="K35" s="80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2"/>
      <c r="AG35" s="93"/>
      <c r="AH35" s="93"/>
      <c r="AI35" s="93"/>
      <c r="AJ35" s="93"/>
      <c r="AK35" s="93"/>
      <c r="AL35" s="93"/>
      <c r="AM35" s="93"/>
      <c r="AN35" s="95"/>
      <c r="AO35" s="95"/>
      <c r="AP35" s="95"/>
      <c r="AQ35" s="95"/>
      <c r="AR35" s="62"/>
      <c r="AS35" s="62"/>
      <c r="AT35" s="62"/>
      <c r="AU35" s="62"/>
      <c r="AV35" s="56"/>
      <c r="AW35" s="56"/>
      <c r="AX35" s="56"/>
      <c r="AY35" s="56"/>
      <c r="AZ35" s="59"/>
      <c r="BA35" s="59"/>
      <c r="BB35" s="59"/>
      <c r="BC35" s="59"/>
      <c r="BD35" s="59"/>
      <c r="BE35" s="59"/>
      <c r="BF35" s="59"/>
      <c r="BG35" s="59"/>
      <c r="BH35" s="105"/>
      <c r="BI35" s="105"/>
      <c r="BJ35" s="105"/>
      <c r="BK35" s="48"/>
    </row>
    <row r="36" spans="11:63" ht="9" customHeight="1" x14ac:dyDescent="0.15">
      <c r="K36" s="73" t="s">
        <v>24</v>
      </c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5"/>
      <c r="AG36" s="90">
        <v>3000</v>
      </c>
      <c r="AH36" s="90"/>
      <c r="AI36" s="90"/>
      <c r="AJ36" s="90"/>
      <c r="AK36" s="90"/>
      <c r="AL36" s="90"/>
      <c r="AM36" s="90"/>
      <c r="AN36" s="60" t="s">
        <v>12</v>
      </c>
      <c r="AO36" s="60"/>
      <c r="AP36" s="60"/>
      <c r="AQ36" s="60"/>
      <c r="AR36" s="61">
        <f>COUNTIF(シングルス申込書!$B$7:$B$206,12)</f>
        <v>0</v>
      </c>
      <c r="AS36" s="61"/>
      <c r="AT36" s="61"/>
      <c r="AU36" s="61"/>
      <c r="AV36" s="57" t="s">
        <v>13</v>
      </c>
      <c r="AW36" s="57"/>
      <c r="AX36" s="57"/>
      <c r="AY36" s="57"/>
      <c r="AZ36" s="89">
        <f>AG36*AR36</f>
        <v>0</v>
      </c>
      <c r="BA36" s="89"/>
      <c r="BB36" s="89"/>
      <c r="BC36" s="89"/>
      <c r="BD36" s="89"/>
      <c r="BE36" s="89"/>
      <c r="BF36" s="89"/>
      <c r="BG36" s="89"/>
      <c r="BH36" s="54" t="s">
        <v>14</v>
      </c>
      <c r="BI36" s="54"/>
      <c r="BJ36" s="54"/>
      <c r="BK36" s="49"/>
    </row>
    <row r="37" spans="11:63" ht="9" customHeight="1" x14ac:dyDescent="0.15">
      <c r="K37" s="76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5"/>
      <c r="AG37" s="84"/>
      <c r="AH37" s="84"/>
      <c r="AI37" s="84"/>
      <c r="AJ37" s="84"/>
      <c r="AK37" s="84"/>
      <c r="AL37" s="84"/>
      <c r="AM37" s="84"/>
      <c r="AN37" s="60"/>
      <c r="AO37" s="60"/>
      <c r="AP37" s="60"/>
      <c r="AQ37" s="60"/>
      <c r="AR37" s="62"/>
      <c r="AS37" s="62"/>
      <c r="AT37" s="62"/>
      <c r="AU37" s="62"/>
      <c r="AV37" s="57"/>
      <c r="AW37" s="57"/>
      <c r="AX37" s="57"/>
      <c r="AY37" s="57"/>
      <c r="AZ37" s="59"/>
      <c r="BA37" s="59"/>
      <c r="BB37" s="59"/>
      <c r="BC37" s="59"/>
      <c r="BD37" s="59"/>
      <c r="BE37" s="59"/>
      <c r="BF37" s="59"/>
      <c r="BG37" s="59"/>
      <c r="BH37" s="64"/>
      <c r="BI37" s="64"/>
      <c r="BJ37" s="64"/>
      <c r="BK37" s="48"/>
    </row>
    <row r="38" spans="11:63" ht="9" customHeight="1" x14ac:dyDescent="0.15">
      <c r="K38" s="77" t="s">
        <v>25</v>
      </c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9"/>
      <c r="AG38" s="83">
        <v>3000</v>
      </c>
      <c r="AH38" s="83"/>
      <c r="AI38" s="83"/>
      <c r="AJ38" s="83"/>
      <c r="AK38" s="83"/>
      <c r="AL38" s="83"/>
      <c r="AM38" s="83"/>
      <c r="AN38" s="63" t="s">
        <v>12</v>
      </c>
      <c r="AO38" s="63"/>
      <c r="AP38" s="63"/>
      <c r="AQ38" s="63"/>
      <c r="AR38" s="61">
        <f>COUNTIF(シングルス申込書!$B$7:$B$206,13)</f>
        <v>0</v>
      </c>
      <c r="AS38" s="61"/>
      <c r="AT38" s="61"/>
      <c r="AU38" s="61"/>
      <c r="AV38" s="55" t="s">
        <v>13</v>
      </c>
      <c r="AW38" s="55"/>
      <c r="AX38" s="55"/>
      <c r="AY38" s="55"/>
      <c r="AZ38" s="58">
        <f>AG38*AR38</f>
        <v>0</v>
      </c>
      <c r="BA38" s="58"/>
      <c r="BB38" s="58"/>
      <c r="BC38" s="58"/>
      <c r="BD38" s="58"/>
      <c r="BE38" s="58"/>
      <c r="BF38" s="58"/>
      <c r="BG38" s="58"/>
      <c r="BH38" s="53" t="s">
        <v>14</v>
      </c>
      <c r="BI38" s="53"/>
      <c r="BJ38" s="53"/>
      <c r="BK38" s="49"/>
    </row>
    <row r="39" spans="11:63" ht="9" customHeight="1" x14ac:dyDescent="0.15"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2"/>
      <c r="AG39" s="84"/>
      <c r="AH39" s="84"/>
      <c r="AI39" s="84"/>
      <c r="AJ39" s="84"/>
      <c r="AK39" s="84"/>
      <c r="AL39" s="84"/>
      <c r="AM39" s="84"/>
      <c r="AN39" s="85"/>
      <c r="AO39" s="85"/>
      <c r="AP39" s="85"/>
      <c r="AQ39" s="85"/>
      <c r="AR39" s="62"/>
      <c r="AS39" s="62"/>
      <c r="AT39" s="62"/>
      <c r="AU39" s="62"/>
      <c r="AV39" s="56"/>
      <c r="AW39" s="56"/>
      <c r="AX39" s="56"/>
      <c r="AY39" s="56"/>
      <c r="AZ39" s="59"/>
      <c r="BA39" s="59"/>
      <c r="BB39" s="59"/>
      <c r="BC39" s="59"/>
      <c r="BD39" s="59"/>
      <c r="BE39" s="59"/>
      <c r="BF39" s="59"/>
      <c r="BG39" s="59"/>
      <c r="BH39" s="64"/>
      <c r="BI39" s="64"/>
      <c r="BJ39" s="64"/>
      <c r="BK39" s="48"/>
    </row>
    <row r="40" spans="11:63" ht="9" customHeight="1" x14ac:dyDescent="0.15">
      <c r="K40" s="73" t="s">
        <v>26</v>
      </c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5"/>
      <c r="AG40" s="83">
        <v>3000</v>
      </c>
      <c r="AH40" s="83"/>
      <c r="AI40" s="83"/>
      <c r="AJ40" s="83"/>
      <c r="AK40" s="83"/>
      <c r="AL40" s="83"/>
      <c r="AM40" s="83"/>
      <c r="AN40" s="60" t="s">
        <v>12</v>
      </c>
      <c r="AO40" s="60"/>
      <c r="AP40" s="60"/>
      <c r="AQ40" s="60"/>
      <c r="AR40" s="61">
        <f>COUNTIF(シングルス申込書!$B$7:$B$206,14)</f>
        <v>0</v>
      </c>
      <c r="AS40" s="61"/>
      <c r="AT40" s="61"/>
      <c r="AU40" s="61"/>
      <c r="AV40" s="57" t="s">
        <v>13</v>
      </c>
      <c r="AW40" s="57"/>
      <c r="AX40" s="57"/>
      <c r="AY40" s="57"/>
      <c r="AZ40" s="58">
        <f>AG40*AR40</f>
        <v>0</v>
      </c>
      <c r="BA40" s="58"/>
      <c r="BB40" s="58"/>
      <c r="BC40" s="58"/>
      <c r="BD40" s="58"/>
      <c r="BE40" s="58"/>
      <c r="BF40" s="58"/>
      <c r="BG40" s="58"/>
      <c r="BH40" s="53" t="s">
        <v>14</v>
      </c>
      <c r="BI40" s="53"/>
      <c r="BJ40" s="53"/>
      <c r="BK40" s="49"/>
    </row>
    <row r="41" spans="11:63" ht="9" customHeight="1" x14ac:dyDescent="0.15">
      <c r="K41" s="76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5"/>
      <c r="AG41" s="84"/>
      <c r="AH41" s="84"/>
      <c r="AI41" s="84"/>
      <c r="AJ41" s="84"/>
      <c r="AK41" s="84"/>
      <c r="AL41" s="84"/>
      <c r="AM41" s="84"/>
      <c r="AN41" s="60"/>
      <c r="AO41" s="60"/>
      <c r="AP41" s="60"/>
      <c r="AQ41" s="60"/>
      <c r="AR41" s="62"/>
      <c r="AS41" s="62"/>
      <c r="AT41" s="62"/>
      <c r="AU41" s="62"/>
      <c r="AV41" s="57"/>
      <c r="AW41" s="57"/>
      <c r="AX41" s="57"/>
      <c r="AY41" s="57"/>
      <c r="AZ41" s="59"/>
      <c r="BA41" s="59"/>
      <c r="BB41" s="59"/>
      <c r="BC41" s="59"/>
      <c r="BD41" s="59"/>
      <c r="BE41" s="59"/>
      <c r="BF41" s="59"/>
      <c r="BG41" s="59"/>
      <c r="BH41" s="64"/>
      <c r="BI41" s="64"/>
      <c r="BJ41" s="64"/>
      <c r="BK41" s="48"/>
    </row>
    <row r="42" spans="11:63" ht="9" customHeight="1" x14ac:dyDescent="0.15">
      <c r="K42" s="77" t="s">
        <v>27</v>
      </c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9"/>
      <c r="AG42" s="83">
        <v>3000</v>
      </c>
      <c r="AH42" s="83"/>
      <c r="AI42" s="83"/>
      <c r="AJ42" s="83"/>
      <c r="AK42" s="83"/>
      <c r="AL42" s="83"/>
      <c r="AM42" s="83"/>
      <c r="AN42" s="63" t="s">
        <v>12</v>
      </c>
      <c r="AO42" s="63"/>
      <c r="AP42" s="63"/>
      <c r="AQ42" s="63"/>
      <c r="AR42" s="61">
        <f>COUNTIF(シングルス申込書!$B$7:$B$206,15)</f>
        <v>0</v>
      </c>
      <c r="AS42" s="61"/>
      <c r="AT42" s="61"/>
      <c r="AU42" s="61"/>
      <c r="AV42" s="55" t="s">
        <v>13</v>
      </c>
      <c r="AW42" s="55"/>
      <c r="AX42" s="55"/>
      <c r="AY42" s="55"/>
      <c r="AZ42" s="58">
        <f>AG42*AR42</f>
        <v>0</v>
      </c>
      <c r="BA42" s="58"/>
      <c r="BB42" s="58"/>
      <c r="BC42" s="58"/>
      <c r="BD42" s="58"/>
      <c r="BE42" s="58"/>
      <c r="BF42" s="58"/>
      <c r="BG42" s="58"/>
      <c r="BH42" s="53" t="s">
        <v>14</v>
      </c>
      <c r="BI42" s="53"/>
      <c r="BJ42" s="53"/>
      <c r="BK42" s="49"/>
    </row>
    <row r="43" spans="11:63" ht="9" customHeight="1" x14ac:dyDescent="0.15">
      <c r="K43" s="80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2"/>
      <c r="AG43" s="84"/>
      <c r="AH43" s="84"/>
      <c r="AI43" s="84"/>
      <c r="AJ43" s="84"/>
      <c r="AK43" s="84"/>
      <c r="AL43" s="84"/>
      <c r="AM43" s="84"/>
      <c r="AN43" s="85"/>
      <c r="AO43" s="85"/>
      <c r="AP43" s="85"/>
      <c r="AQ43" s="85"/>
      <c r="AR43" s="62"/>
      <c r="AS43" s="62"/>
      <c r="AT43" s="62"/>
      <c r="AU43" s="62"/>
      <c r="AV43" s="56"/>
      <c r="AW43" s="56"/>
      <c r="AX43" s="56"/>
      <c r="AY43" s="56"/>
      <c r="AZ43" s="59"/>
      <c r="BA43" s="59"/>
      <c r="BB43" s="59"/>
      <c r="BC43" s="59"/>
      <c r="BD43" s="59"/>
      <c r="BE43" s="59"/>
      <c r="BF43" s="59"/>
      <c r="BG43" s="59"/>
      <c r="BH43" s="64"/>
      <c r="BI43" s="64"/>
      <c r="BJ43" s="64"/>
      <c r="BK43" s="48"/>
    </row>
    <row r="44" spans="11:63" ht="9" customHeight="1" x14ac:dyDescent="0.15">
      <c r="K44" s="77" t="s">
        <v>28</v>
      </c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9"/>
      <c r="AG44" s="83">
        <v>3000</v>
      </c>
      <c r="AH44" s="83"/>
      <c r="AI44" s="83"/>
      <c r="AJ44" s="83"/>
      <c r="AK44" s="83"/>
      <c r="AL44" s="83"/>
      <c r="AM44" s="83"/>
      <c r="AN44" s="63" t="s">
        <v>12</v>
      </c>
      <c r="AO44" s="63"/>
      <c r="AP44" s="63"/>
      <c r="AQ44" s="63"/>
      <c r="AR44" s="61">
        <f>COUNTIF(シングルス申込書!$B$7:$B$206,16)</f>
        <v>0</v>
      </c>
      <c r="AS44" s="61"/>
      <c r="AT44" s="61"/>
      <c r="AU44" s="61"/>
      <c r="AV44" s="55" t="s">
        <v>13</v>
      </c>
      <c r="AW44" s="55"/>
      <c r="AX44" s="55"/>
      <c r="AY44" s="55"/>
      <c r="AZ44" s="58">
        <f>AG44*AR44</f>
        <v>0</v>
      </c>
      <c r="BA44" s="58"/>
      <c r="BB44" s="58"/>
      <c r="BC44" s="58"/>
      <c r="BD44" s="58"/>
      <c r="BE44" s="58"/>
      <c r="BF44" s="58"/>
      <c r="BG44" s="58"/>
      <c r="BH44" s="53" t="s">
        <v>14</v>
      </c>
      <c r="BI44" s="53"/>
      <c r="BJ44" s="53"/>
      <c r="BK44" s="49"/>
    </row>
    <row r="45" spans="11:63" ht="9" customHeight="1" x14ac:dyDescent="0.15">
      <c r="K45" s="80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2"/>
      <c r="AG45" s="84"/>
      <c r="AH45" s="84"/>
      <c r="AI45" s="84"/>
      <c r="AJ45" s="84"/>
      <c r="AK45" s="84"/>
      <c r="AL45" s="84"/>
      <c r="AM45" s="84"/>
      <c r="AN45" s="85"/>
      <c r="AO45" s="85"/>
      <c r="AP45" s="85"/>
      <c r="AQ45" s="85"/>
      <c r="AR45" s="62"/>
      <c r="AS45" s="62"/>
      <c r="AT45" s="62"/>
      <c r="AU45" s="62"/>
      <c r="AV45" s="56"/>
      <c r="AW45" s="56"/>
      <c r="AX45" s="56"/>
      <c r="AY45" s="56"/>
      <c r="AZ45" s="59"/>
      <c r="BA45" s="59"/>
      <c r="BB45" s="59"/>
      <c r="BC45" s="59"/>
      <c r="BD45" s="59"/>
      <c r="BE45" s="59"/>
      <c r="BF45" s="59"/>
      <c r="BG45" s="59"/>
      <c r="BH45" s="64"/>
      <c r="BI45" s="64"/>
      <c r="BJ45" s="64"/>
      <c r="BK45" s="48"/>
    </row>
    <row r="46" spans="11:63" ht="9" customHeight="1" x14ac:dyDescent="0.15">
      <c r="K46" s="73" t="s">
        <v>29</v>
      </c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5"/>
      <c r="AG46" s="83">
        <v>3000</v>
      </c>
      <c r="AH46" s="83"/>
      <c r="AI46" s="83"/>
      <c r="AJ46" s="83"/>
      <c r="AK46" s="83"/>
      <c r="AL46" s="83"/>
      <c r="AM46" s="83"/>
      <c r="AN46" s="60" t="s">
        <v>12</v>
      </c>
      <c r="AO46" s="60"/>
      <c r="AP46" s="60"/>
      <c r="AQ46" s="60"/>
      <c r="AR46" s="61">
        <f>COUNTIF(シングルス申込書!$B$7:$B$206,17)</f>
        <v>0</v>
      </c>
      <c r="AS46" s="61"/>
      <c r="AT46" s="61"/>
      <c r="AU46" s="61"/>
      <c r="AV46" s="57" t="s">
        <v>13</v>
      </c>
      <c r="AW46" s="57"/>
      <c r="AX46" s="57"/>
      <c r="AY46" s="57"/>
      <c r="AZ46" s="58">
        <f>AG46*AR46</f>
        <v>0</v>
      </c>
      <c r="BA46" s="58"/>
      <c r="BB46" s="58"/>
      <c r="BC46" s="58"/>
      <c r="BD46" s="58"/>
      <c r="BE46" s="58"/>
      <c r="BF46" s="58"/>
      <c r="BG46" s="58"/>
      <c r="BH46" s="53" t="s">
        <v>14</v>
      </c>
      <c r="BI46" s="53"/>
      <c r="BJ46" s="53"/>
      <c r="BK46" s="49"/>
    </row>
    <row r="47" spans="11:63" ht="9" customHeight="1" x14ac:dyDescent="0.15">
      <c r="K47" s="76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5"/>
      <c r="AG47" s="84"/>
      <c r="AH47" s="84"/>
      <c r="AI47" s="84"/>
      <c r="AJ47" s="84"/>
      <c r="AK47" s="84"/>
      <c r="AL47" s="84"/>
      <c r="AM47" s="84"/>
      <c r="AN47" s="60"/>
      <c r="AO47" s="60"/>
      <c r="AP47" s="60"/>
      <c r="AQ47" s="60"/>
      <c r="AR47" s="62"/>
      <c r="AS47" s="62"/>
      <c r="AT47" s="62"/>
      <c r="AU47" s="62"/>
      <c r="AV47" s="57"/>
      <c r="AW47" s="57"/>
      <c r="AX47" s="57"/>
      <c r="AY47" s="57"/>
      <c r="AZ47" s="59"/>
      <c r="BA47" s="59"/>
      <c r="BB47" s="59"/>
      <c r="BC47" s="59"/>
      <c r="BD47" s="59"/>
      <c r="BE47" s="59"/>
      <c r="BF47" s="59"/>
      <c r="BG47" s="59"/>
      <c r="BH47" s="64"/>
      <c r="BI47" s="64"/>
      <c r="BJ47" s="64"/>
      <c r="BK47" s="48"/>
    </row>
    <row r="48" spans="11:63" ht="9" customHeight="1" x14ac:dyDescent="0.15">
      <c r="K48" s="77" t="s">
        <v>30</v>
      </c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9"/>
      <c r="AG48" s="83">
        <v>3000</v>
      </c>
      <c r="AH48" s="83"/>
      <c r="AI48" s="83"/>
      <c r="AJ48" s="83"/>
      <c r="AK48" s="83"/>
      <c r="AL48" s="83"/>
      <c r="AM48" s="83"/>
      <c r="AN48" s="63" t="s">
        <v>12</v>
      </c>
      <c r="AO48" s="63"/>
      <c r="AP48" s="63"/>
      <c r="AQ48" s="63"/>
      <c r="AR48" s="61">
        <f>COUNTIF(シングルス申込書!$B$7:$B$206,18)</f>
        <v>0</v>
      </c>
      <c r="AS48" s="61"/>
      <c r="AT48" s="61"/>
      <c r="AU48" s="61"/>
      <c r="AV48" s="55" t="s">
        <v>13</v>
      </c>
      <c r="AW48" s="55"/>
      <c r="AX48" s="55"/>
      <c r="AY48" s="55"/>
      <c r="AZ48" s="58">
        <f>AG48*AR48</f>
        <v>0</v>
      </c>
      <c r="BA48" s="58"/>
      <c r="BB48" s="58"/>
      <c r="BC48" s="58"/>
      <c r="BD48" s="58"/>
      <c r="BE48" s="58"/>
      <c r="BF48" s="58"/>
      <c r="BG48" s="58"/>
      <c r="BH48" s="53" t="s">
        <v>14</v>
      </c>
      <c r="BI48" s="53"/>
      <c r="BJ48" s="53"/>
      <c r="BK48" s="49"/>
    </row>
    <row r="49" spans="2:72" ht="9" customHeight="1" x14ac:dyDescent="0.15">
      <c r="K49" s="80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2"/>
      <c r="AG49" s="84"/>
      <c r="AH49" s="84"/>
      <c r="AI49" s="84"/>
      <c r="AJ49" s="84"/>
      <c r="AK49" s="84"/>
      <c r="AL49" s="84"/>
      <c r="AM49" s="84"/>
      <c r="AN49" s="85"/>
      <c r="AO49" s="85"/>
      <c r="AP49" s="85"/>
      <c r="AQ49" s="85"/>
      <c r="AR49" s="62"/>
      <c r="AS49" s="62"/>
      <c r="AT49" s="62"/>
      <c r="AU49" s="62"/>
      <c r="AV49" s="56"/>
      <c r="AW49" s="56"/>
      <c r="AX49" s="56"/>
      <c r="AY49" s="56"/>
      <c r="AZ49" s="59"/>
      <c r="BA49" s="59"/>
      <c r="BB49" s="59"/>
      <c r="BC49" s="59"/>
      <c r="BD49" s="59"/>
      <c r="BE49" s="59"/>
      <c r="BF49" s="59"/>
      <c r="BG49" s="59"/>
      <c r="BH49" s="64"/>
      <c r="BI49" s="64"/>
      <c r="BJ49" s="64"/>
      <c r="BK49" s="48"/>
    </row>
    <row r="50" spans="2:72" ht="9" customHeight="1" x14ac:dyDescent="0.15">
      <c r="K50" s="77" t="s">
        <v>31</v>
      </c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9"/>
      <c r="AG50" s="83">
        <v>3000</v>
      </c>
      <c r="AH50" s="83"/>
      <c r="AI50" s="83"/>
      <c r="AJ50" s="83"/>
      <c r="AK50" s="83"/>
      <c r="AL50" s="83"/>
      <c r="AM50" s="83"/>
      <c r="AN50" s="63" t="s">
        <v>12</v>
      </c>
      <c r="AO50" s="63"/>
      <c r="AP50" s="63"/>
      <c r="AQ50" s="63"/>
      <c r="AR50" s="61">
        <f>COUNTIF(シングルス申込書!$B$7:$B$206,19)</f>
        <v>0</v>
      </c>
      <c r="AS50" s="61"/>
      <c r="AT50" s="61"/>
      <c r="AU50" s="61"/>
      <c r="AV50" s="55" t="s">
        <v>13</v>
      </c>
      <c r="AW50" s="55"/>
      <c r="AX50" s="55"/>
      <c r="AY50" s="55"/>
      <c r="AZ50" s="58">
        <f>AG50*AR50</f>
        <v>0</v>
      </c>
      <c r="BA50" s="58"/>
      <c r="BB50" s="58"/>
      <c r="BC50" s="58"/>
      <c r="BD50" s="58"/>
      <c r="BE50" s="58"/>
      <c r="BF50" s="58"/>
      <c r="BG50" s="58"/>
      <c r="BH50" s="53" t="s">
        <v>14</v>
      </c>
      <c r="BI50" s="53"/>
      <c r="BJ50" s="53"/>
      <c r="BK50" s="49"/>
    </row>
    <row r="51" spans="2:72" ht="9" customHeight="1" x14ac:dyDescent="0.15">
      <c r="K51" s="76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5"/>
      <c r="AG51" s="90"/>
      <c r="AH51" s="90"/>
      <c r="AI51" s="90"/>
      <c r="AJ51" s="90"/>
      <c r="AK51" s="90"/>
      <c r="AL51" s="90"/>
      <c r="AM51" s="90"/>
      <c r="AN51" s="60"/>
      <c r="AO51" s="60"/>
      <c r="AP51" s="60"/>
      <c r="AQ51" s="60"/>
      <c r="AR51" s="61"/>
      <c r="AS51" s="61"/>
      <c r="AT51" s="61"/>
      <c r="AU51" s="61"/>
      <c r="AV51" s="57"/>
      <c r="AW51" s="57"/>
      <c r="AX51" s="57"/>
      <c r="AY51" s="57"/>
      <c r="AZ51" s="89"/>
      <c r="BA51" s="89"/>
      <c r="BB51" s="89"/>
      <c r="BC51" s="89"/>
      <c r="BD51" s="89"/>
      <c r="BE51" s="89"/>
      <c r="BF51" s="89"/>
      <c r="BG51" s="89"/>
      <c r="BH51" s="54"/>
      <c r="BI51" s="54"/>
      <c r="BJ51" s="54"/>
      <c r="BK51" s="47"/>
    </row>
    <row r="52" spans="2:72" ht="15" customHeight="1" x14ac:dyDescent="0.3"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30"/>
      <c r="AF52" s="30"/>
      <c r="AG52" s="30"/>
      <c r="AH52" s="30"/>
      <c r="AI52" s="30"/>
      <c r="AJ52" s="30"/>
      <c r="AK52" s="30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</row>
    <row r="53" spans="2:72" ht="15" customHeight="1" x14ac:dyDescent="0.15">
      <c r="K53" s="65" t="s">
        <v>32</v>
      </c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7"/>
      <c r="AG53" s="71"/>
      <c r="AH53" s="71"/>
      <c r="AI53" s="71"/>
      <c r="AJ53" s="71"/>
      <c r="AK53" s="71"/>
      <c r="AL53" s="71"/>
      <c r="AM53" s="71"/>
      <c r="AN53" s="66"/>
      <c r="AO53" s="66"/>
      <c r="AP53" s="66"/>
      <c r="AQ53" s="66"/>
      <c r="AR53" s="86">
        <f>SUM(AZ16:BG51)</f>
        <v>0</v>
      </c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179" t="s">
        <v>14</v>
      </c>
      <c r="BI53" s="179"/>
      <c r="BJ53" s="179"/>
      <c r="BK53" s="50"/>
    </row>
    <row r="54" spans="2:72" ht="15" customHeight="1" x14ac:dyDescent="0.15">
      <c r="K54" s="68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70"/>
      <c r="AG54" s="72"/>
      <c r="AH54" s="72"/>
      <c r="AI54" s="72"/>
      <c r="AJ54" s="72"/>
      <c r="AK54" s="72"/>
      <c r="AL54" s="72"/>
      <c r="AM54" s="72"/>
      <c r="AN54" s="69"/>
      <c r="AO54" s="69"/>
      <c r="AP54" s="69"/>
      <c r="AQ54" s="69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180"/>
      <c r="BI54" s="180"/>
      <c r="BJ54" s="180"/>
      <c r="BK54" s="51"/>
    </row>
    <row r="55" spans="2:72" ht="15" customHeight="1" x14ac:dyDescent="0.3"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30"/>
      <c r="AF55" s="30"/>
      <c r="AG55" s="30"/>
      <c r="AH55" s="30"/>
      <c r="AI55" s="30"/>
      <c r="AJ55" s="30"/>
      <c r="AK55" s="30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</row>
    <row r="56" spans="2:72" ht="15" customHeight="1" x14ac:dyDescent="0.15">
      <c r="B56" s="169" t="s">
        <v>33</v>
      </c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</row>
    <row r="57" spans="2:72" ht="24" customHeight="1" x14ac:dyDescent="0.15">
      <c r="B57" s="32"/>
      <c r="C57" s="170" t="s">
        <v>34</v>
      </c>
      <c r="D57" s="171"/>
      <c r="E57" s="171"/>
      <c r="F57" s="171"/>
      <c r="G57" s="171"/>
      <c r="H57" s="171"/>
      <c r="I57" s="171"/>
      <c r="J57" s="171"/>
      <c r="K57" s="172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4"/>
      <c r="AB57" s="175" t="s">
        <v>35</v>
      </c>
      <c r="AC57" s="176"/>
      <c r="AD57" s="176"/>
      <c r="AE57" s="176"/>
      <c r="AF57" s="176"/>
      <c r="AG57" s="176"/>
      <c r="AH57" s="176"/>
      <c r="AI57" s="177"/>
      <c r="AJ57" s="172" t="s">
        <v>36</v>
      </c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4"/>
      <c r="AV57" s="171" t="s">
        <v>37</v>
      </c>
      <c r="AW57" s="171"/>
      <c r="AX57" s="171"/>
      <c r="AY57" s="171"/>
      <c r="AZ57" s="171"/>
      <c r="BA57" s="171"/>
      <c r="BB57" s="171"/>
      <c r="BC57" s="171"/>
      <c r="BD57" s="172" t="str">
        <f>PHONETIC(BD58)</f>
        <v/>
      </c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8"/>
      <c r="BT57" s="32"/>
    </row>
    <row r="58" spans="2:72" ht="24" customHeight="1" x14ac:dyDescent="0.15">
      <c r="B58" s="32"/>
      <c r="C58" s="157" t="s">
        <v>38</v>
      </c>
      <c r="D58" s="158"/>
      <c r="E58" s="158"/>
      <c r="F58" s="158"/>
      <c r="G58" s="158"/>
      <c r="H58" s="158"/>
      <c r="I58" s="158"/>
      <c r="J58" s="158"/>
      <c r="K58" s="159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1"/>
      <c r="AB58" s="162" t="s">
        <v>39</v>
      </c>
      <c r="AC58" s="163"/>
      <c r="AD58" s="163"/>
      <c r="AE58" s="163"/>
      <c r="AF58" s="163"/>
      <c r="AG58" s="163"/>
      <c r="AH58" s="163"/>
      <c r="AI58" s="164"/>
      <c r="AJ58" s="159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1"/>
      <c r="AV58" s="158" t="s">
        <v>40</v>
      </c>
      <c r="AW58" s="158"/>
      <c r="AX58" s="158"/>
      <c r="AY58" s="158"/>
      <c r="AZ58" s="158"/>
      <c r="BA58" s="158"/>
      <c r="BB58" s="158"/>
      <c r="BC58" s="158"/>
      <c r="BD58" s="165"/>
      <c r="BE58" s="166"/>
      <c r="BF58" s="166"/>
      <c r="BG58" s="166"/>
      <c r="BH58" s="166"/>
      <c r="BI58" s="166"/>
      <c r="BJ58" s="166"/>
      <c r="BK58" s="166"/>
      <c r="BL58" s="166"/>
      <c r="BM58" s="166"/>
      <c r="BN58" s="166"/>
      <c r="BO58" s="166"/>
      <c r="BP58" s="166"/>
      <c r="BQ58" s="166"/>
      <c r="BR58" s="166"/>
      <c r="BS58" s="167"/>
      <c r="BT58" s="32"/>
    </row>
    <row r="59" spans="2:72" ht="14.25" customHeight="1" x14ac:dyDescent="0.15">
      <c r="S59" s="25"/>
    </row>
    <row r="60" spans="2:72" ht="14.25" customHeight="1" x14ac:dyDescent="0.15">
      <c r="S60" s="25"/>
    </row>
    <row r="61" spans="2:72" ht="14.25" customHeight="1" x14ac:dyDescent="0.15">
      <c r="S61" s="25"/>
    </row>
    <row r="62" spans="2:72" ht="14.25" customHeight="1" x14ac:dyDescent="0.15">
      <c r="S62" s="25"/>
    </row>
    <row r="63" spans="2:72" ht="14.25" customHeight="1" x14ac:dyDescent="0.15">
      <c r="S63" s="25"/>
    </row>
  </sheetData>
  <sheetProtection sheet="1" objects="1" scenarios="1" autoFilter="0"/>
  <protectedRanges>
    <protectedRange sqref="S6:BQ7 S10:AN11 W8:BQ9 AU10:BQ11 AX3:BQ5 N3:AI5 M4:M5" name="範囲1_1_1"/>
  </protectedRanges>
  <mergeCells count="163">
    <mergeCell ref="E6:L11"/>
    <mergeCell ref="AZ20:BG21"/>
    <mergeCell ref="BH24:BJ25"/>
    <mergeCell ref="K22:AF23"/>
    <mergeCell ref="AG22:AM23"/>
    <mergeCell ref="AN34:AQ35"/>
    <mergeCell ref="AN28:AQ29"/>
    <mergeCell ref="AZ18:BG19"/>
    <mergeCell ref="AG24:AM25"/>
    <mergeCell ref="AN24:AQ25"/>
    <mergeCell ref="AR24:AU25"/>
    <mergeCell ref="AV24:AY25"/>
    <mergeCell ref="AZ24:BG25"/>
    <mergeCell ref="AG20:AM21"/>
    <mergeCell ref="AN20:AQ21"/>
    <mergeCell ref="AV20:AY21"/>
    <mergeCell ref="AZ34:BG35"/>
    <mergeCell ref="AN22:AQ23"/>
    <mergeCell ref="AR22:AU23"/>
    <mergeCell ref="AG34:AM35"/>
    <mergeCell ref="BH22:BJ23"/>
    <mergeCell ref="BH20:BJ21"/>
    <mergeCell ref="K24:AF25"/>
    <mergeCell ref="AV22:AY23"/>
    <mergeCell ref="C58:J58"/>
    <mergeCell ref="K58:AA58"/>
    <mergeCell ref="AB58:AI58"/>
    <mergeCell ref="AJ58:AU58"/>
    <mergeCell ref="AV58:BC58"/>
    <mergeCell ref="BD58:BS58"/>
    <mergeCell ref="K13:BK13"/>
    <mergeCell ref="B56:BM56"/>
    <mergeCell ref="C57:J57"/>
    <mergeCell ref="K57:AA57"/>
    <mergeCell ref="AB57:AI57"/>
    <mergeCell ref="AJ57:AU57"/>
    <mergeCell ref="AV57:BC57"/>
    <mergeCell ref="BD57:BS57"/>
    <mergeCell ref="AR34:AU35"/>
    <mergeCell ref="AV34:AY35"/>
    <mergeCell ref="BH18:BJ19"/>
    <mergeCell ref="K20:AF21"/>
    <mergeCell ref="BH53:BJ54"/>
    <mergeCell ref="AZ26:BG27"/>
    <mergeCell ref="AZ30:BG31"/>
    <mergeCell ref="BH30:BJ31"/>
    <mergeCell ref="BH26:BJ27"/>
    <mergeCell ref="BH28:BJ29"/>
    <mergeCell ref="A1:BU2"/>
    <mergeCell ref="E3:L5"/>
    <mergeCell ref="M3:AO5"/>
    <mergeCell ref="AP3:AW5"/>
    <mergeCell ref="AX3:BQ5"/>
    <mergeCell ref="AN16:AQ17"/>
    <mergeCell ref="AR16:AU17"/>
    <mergeCell ref="AV16:AY17"/>
    <mergeCell ref="BH16:BJ17"/>
    <mergeCell ref="M6:R7"/>
    <mergeCell ref="S6:BQ7"/>
    <mergeCell ref="AO10:AT11"/>
    <mergeCell ref="AU10:BQ11"/>
    <mergeCell ref="M8:R9"/>
    <mergeCell ref="S8:T9"/>
    <mergeCell ref="W8:AB9"/>
    <mergeCell ref="AC8:BQ9"/>
    <mergeCell ref="M10:R11"/>
    <mergeCell ref="K14:AF15"/>
    <mergeCell ref="AZ16:BG17"/>
    <mergeCell ref="AG14:BK15"/>
    <mergeCell ref="K16:AF17"/>
    <mergeCell ref="AG16:AM17"/>
    <mergeCell ref="S10:AN11"/>
    <mergeCell ref="AZ22:BG23"/>
    <mergeCell ref="BH34:BJ35"/>
    <mergeCell ref="K34:AF35"/>
    <mergeCell ref="AZ28:BG29"/>
    <mergeCell ref="K18:AF19"/>
    <mergeCell ref="AG18:AM19"/>
    <mergeCell ref="AN18:AQ19"/>
    <mergeCell ref="AR18:AU19"/>
    <mergeCell ref="AV18:AY19"/>
    <mergeCell ref="K26:AF27"/>
    <mergeCell ref="AG26:AM27"/>
    <mergeCell ref="AN26:AQ27"/>
    <mergeCell ref="AR26:AU27"/>
    <mergeCell ref="AV26:AY27"/>
    <mergeCell ref="AR20:AU21"/>
    <mergeCell ref="AR38:AU39"/>
    <mergeCell ref="AV38:AY39"/>
    <mergeCell ref="AN40:AQ41"/>
    <mergeCell ref="AR40:AU41"/>
    <mergeCell ref="AV40:AY41"/>
    <mergeCell ref="K28:AF29"/>
    <mergeCell ref="AG28:AM29"/>
    <mergeCell ref="AR28:AU29"/>
    <mergeCell ref="AV28:AY29"/>
    <mergeCell ref="AG38:AM39"/>
    <mergeCell ref="AN38:AQ39"/>
    <mergeCell ref="K40:AF41"/>
    <mergeCell ref="AG40:AM41"/>
    <mergeCell ref="BH36:BJ37"/>
    <mergeCell ref="AZ40:BG41"/>
    <mergeCell ref="BH38:BJ39"/>
    <mergeCell ref="BH40:BJ41"/>
    <mergeCell ref="BH32:BJ33"/>
    <mergeCell ref="AZ32:BG33"/>
    <mergeCell ref="AZ38:BG39"/>
    <mergeCell ref="K30:AF31"/>
    <mergeCell ref="AG30:AM31"/>
    <mergeCell ref="AN30:AQ31"/>
    <mergeCell ref="AR30:AU31"/>
    <mergeCell ref="AV30:AY31"/>
    <mergeCell ref="K32:AF33"/>
    <mergeCell ref="AG32:AM33"/>
    <mergeCell ref="AN32:AQ33"/>
    <mergeCell ref="AR32:AU33"/>
    <mergeCell ref="AV32:AY33"/>
    <mergeCell ref="K36:AF37"/>
    <mergeCell ref="AG36:AM37"/>
    <mergeCell ref="AN36:AQ37"/>
    <mergeCell ref="AR36:AU37"/>
    <mergeCell ref="AV36:AY37"/>
    <mergeCell ref="AZ36:BG37"/>
    <mergeCell ref="K38:AF39"/>
    <mergeCell ref="BH44:BJ45"/>
    <mergeCell ref="K42:AF43"/>
    <mergeCell ref="AG42:AM43"/>
    <mergeCell ref="BH42:BJ43"/>
    <mergeCell ref="BH46:BJ47"/>
    <mergeCell ref="AN42:AQ43"/>
    <mergeCell ref="AR42:AU43"/>
    <mergeCell ref="AV42:AY43"/>
    <mergeCell ref="K44:AF45"/>
    <mergeCell ref="AG44:AM45"/>
    <mergeCell ref="AN44:AQ45"/>
    <mergeCell ref="AR44:AU45"/>
    <mergeCell ref="AV44:AY45"/>
    <mergeCell ref="AZ44:BG45"/>
    <mergeCell ref="AZ42:BG43"/>
    <mergeCell ref="K53:AF54"/>
    <mergeCell ref="AG53:AM54"/>
    <mergeCell ref="AN53:AQ54"/>
    <mergeCell ref="K46:AF47"/>
    <mergeCell ref="K48:AF49"/>
    <mergeCell ref="AG48:AM49"/>
    <mergeCell ref="AN48:AQ49"/>
    <mergeCell ref="AR48:AU49"/>
    <mergeCell ref="AR53:BG54"/>
    <mergeCell ref="AG46:AM47"/>
    <mergeCell ref="AZ50:BG51"/>
    <mergeCell ref="K50:AF51"/>
    <mergeCell ref="AG50:AM51"/>
    <mergeCell ref="BH50:BJ51"/>
    <mergeCell ref="AV48:AY49"/>
    <mergeCell ref="AV50:AY51"/>
    <mergeCell ref="AZ46:BG47"/>
    <mergeCell ref="AZ48:BG49"/>
    <mergeCell ref="AN46:AQ47"/>
    <mergeCell ref="AR46:AU47"/>
    <mergeCell ref="AV46:AY47"/>
    <mergeCell ref="AN50:AQ51"/>
    <mergeCell ref="AR50:AU51"/>
    <mergeCell ref="BH48:BJ49"/>
  </mergeCells>
  <phoneticPr fontId="8"/>
  <printOptions horizontalCentered="1"/>
  <pageMargins left="0" right="0" top="0.39370078740157483" bottom="0" header="0.31496062992125984" footer="0.31496062992125984"/>
  <pageSetup paperSize="9" orientation="portrait" r:id="rId1"/>
  <headerFooter>
    <oddFooter>&amp;R&amp;"Meiryo UI,標準"&amp;8&amp;D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B860E1-882D-424E-B772-5F7D72CAA659}">
          <x14:formula1>
            <xm:f>団体名!B$1:B$9</xm:f>
          </x14:formula1>
          <xm:sqref>M3:AO5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5B4F-EF8B-42B2-83A9-250D2B9426FA}">
  <sheetPr>
    <tabColor rgb="FFCC99FF"/>
  </sheetPr>
  <dimension ref="A1:Q357"/>
  <sheetViews>
    <sheetView tabSelected="1" view="pageBreakPreview" zoomScaleNormal="100" zoomScaleSheetLayoutView="100" workbookViewId="0">
      <pane ySplit="6" topLeftCell="A7" activePane="bottomLeft" state="frozen"/>
      <selection pane="bottomLeft" activeCell="D11" sqref="D11"/>
    </sheetView>
  </sheetViews>
  <sheetFormatPr defaultColWidth="9.109375" defaultRowHeight="12" x14ac:dyDescent="0.15"/>
  <cols>
    <col min="1" max="1" width="3.5546875" style="3" customWidth="1"/>
    <col min="2" max="2" width="5.6640625" style="4" customWidth="1"/>
    <col min="3" max="4" width="17" style="5" customWidth="1"/>
    <col min="5" max="5" width="17" style="4" customWidth="1"/>
    <col min="6" max="6" width="17" style="5" customWidth="1"/>
    <col min="7" max="7" width="11.44140625" style="4" customWidth="1"/>
    <col min="8" max="8" width="5.6640625" style="4" customWidth="1"/>
    <col min="9" max="9" width="20.88671875" style="4" customWidth="1"/>
    <col min="10" max="10" width="1.6640625" style="6" customWidth="1"/>
    <col min="11" max="16384" width="9.109375" style="6"/>
  </cols>
  <sheetData>
    <row r="1" spans="1:17" s="1" customFormat="1" ht="18.75" customHeight="1" x14ac:dyDescent="0.15">
      <c r="A1" s="7"/>
      <c r="B1" s="8"/>
      <c r="C1" s="9"/>
      <c r="D1" s="9"/>
      <c r="E1" s="8"/>
      <c r="F1" s="8"/>
      <c r="G1" s="8"/>
      <c r="H1" s="8"/>
      <c r="I1" s="52" t="s">
        <v>41</v>
      </c>
      <c r="J1" s="15"/>
      <c r="K1" s="15"/>
      <c r="L1" s="15"/>
      <c r="M1" s="15"/>
      <c r="N1" s="15"/>
      <c r="O1" s="15"/>
      <c r="P1" s="15"/>
      <c r="Q1" s="15"/>
    </row>
    <row r="2" spans="1:17" s="1" customFormat="1" ht="37.5" customHeight="1" x14ac:dyDescent="0.15">
      <c r="A2" s="7"/>
      <c r="B2" s="184" t="s">
        <v>53</v>
      </c>
      <c r="C2" s="185"/>
      <c r="D2" s="185"/>
      <c r="E2" s="185"/>
      <c r="F2" s="185"/>
      <c r="G2" s="185"/>
      <c r="H2" s="185"/>
      <c r="I2" s="185"/>
      <c r="J2" s="11"/>
    </row>
    <row r="3" spans="1:17" s="1" customFormat="1" ht="37.5" customHeight="1" x14ac:dyDescent="0.75">
      <c r="A3" s="7"/>
      <c r="B3" s="186" t="str">
        <f>"【参加数】"&amp;COUNT(B7:B356)&amp;"名"</f>
        <v>【参加数】0名</v>
      </c>
      <c r="C3" s="186"/>
      <c r="D3" s="10"/>
      <c r="E3" s="187" t="s">
        <v>0</v>
      </c>
      <c r="F3" s="187"/>
      <c r="G3" s="188" t="s">
        <v>71</v>
      </c>
      <c r="H3" s="188"/>
      <c r="I3" s="188"/>
      <c r="J3" s="16"/>
      <c r="K3" s="11"/>
    </row>
    <row r="4" spans="1:17" s="39" customFormat="1" ht="12" customHeight="1" x14ac:dyDescent="0.15">
      <c r="A4" s="37"/>
      <c r="B4" s="40" t="s">
        <v>72</v>
      </c>
      <c r="C4" s="40" t="s">
        <v>72</v>
      </c>
      <c r="D4" s="40" t="s">
        <v>72</v>
      </c>
      <c r="E4" s="40" t="s">
        <v>72</v>
      </c>
      <c r="F4" s="40" t="s">
        <v>72</v>
      </c>
      <c r="G4" s="40" t="s">
        <v>72</v>
      </c>
      <c r="H4" s="41" t="s">
        <v>73</v>
      </c>
      <c r="I4" s="41" t="s">
        <v>74</v>
      </c>
      <c r="J4" s="38"/>
    </row>
    <row r="5" spans="1:17" s="2" customFormat="1" ht="26.25" customHeight="1" x14ac:dyDescent="0.15">
      <c r="A5" s="3"/>
      <c r="B5" s="18" t="s">
        <v>42</v>
      </c>
      <c r="C5" s="19" t="s">
        <v>43</v>
      </c>
      <c r="D5" s="19" t="s">
        <v>44</v>
      </c>
      <c r="E5" s="20" t="s">
        <v>45</v>
      </c>
      <c r="F5" s="19" t="s">
        <v>46</v>
      </c>
      <c r="G5" s="20" t="s">
        <v>47</v>
      </c>
      <c r="H5" s="18" t="s">
        <v>48</v>
      </c>
      <c r="I5" s="18" t="s">
        <v>51</v>
      </c>
      <c r="J5" s="17">
        <v>46478</v>
      </c>
    </row>
    <row r="6" spans="1:17" ht="22.5" customHeight="1" x14ac:dyDescent="0.15">
      <c r="A6" s="21" t="s">
        <v>49</v>
      </c>
      <c r="B6" s="13">
        <v>1</v>
      </c>
      <c r="C6" s="12" t="s">
        <v>54</v>
      </c>
      <c r="D6" s="12" t="s">
        <v>55</v>
      </c>
      <c r="E6" s="13" t="s">
        <v>56</v>
      </c>
      <c r="F6" s="12" t="s">
        <v>57</v>
      </c>
      <c r="G6" s="14">
        <v>36892</v>
      </c>
      <c r="H6" s="42">
        <f>IF(G6="","",DATEDIF(G6,$J$5,"Y"))</f>
        <v>26</v>
      </c>
      <c r="I6" s="12" t="s">
        <v>50</v>
      </c>
    </row>
    <row r="7" spans="1:17" ht="23.25" customHeight="1" x14ac:dyDescent="0.15">
      <c r="A7" s="3">
        <v>1</v>
      </c>
      <c r="B7" s="44"/>
      <c r="C7" s="23"/>
      <c r="D7" s="23"/>
      <c r="E7" s="22"/>
      <c r="F7" s="23"/>
      <c r="G7" s="24"/>
      <c r="H7" s="43" t="str">
        <f t="shared" ref="H7:H70" si="0">IF(G7="","",DATEDIF(G7,$J$5,"Y"))</f>
        <v/>
      </c>
      <c r="I7" s="22"/>
    </row>
    <row r="8" spans="1:17" ht="23.25" customHeight="1" x14ac:dyDescent="0.15">
      <c r="A8" s="3">
        <v>2</v>
      </c>
      <c r="B8" s="44"/>
      <c r="C8" s="23"/>
      <c r="D8" s="23"/>
      <c r="E8" s="22"/>
      <c r="F8" s="23"/>
      <c r="G8" s="24"/>
      <c r="H8" s="43" t="str">
        <f t="shared" si="0"/>
        <v/>
      </c>
      <c r="I8" s="22"/>
    </row>
    <row r="9" spans="1:17" ht="23.25" customHeight="1" x14ac:dyDescent="0.15">
      <c r="A9" s="3">
        <v>3</v>
      </c>
      <c r="B9" s="44"/>
      <c r="C9" s="23"/>
      <c r="D9" s="23"/>
      <c r="E9" s="22"/>
      <c r="F9" s="23"/>
      <c r="G9" s="24"/>
      <c r="H9" s="43" t="str">
        <f t="shared" si="0"/>
        <v/>
      </c>
      <c r="I9" s="22"/>
    </row>
    <row r="10" spans="1:17" ht="23.25" customHeight="1" x14ac:dyDescent="0.15">
      <c r="A10" s="3">
        <v>4</v>
      </c>
      <c r="B10" s="44"/>
      <c r="C10" s="23"/>
      <c r="D10" s="23"/>
      <c r="E10" s="22"/>
      <c r="F10" s="23"/>
      <c r="G10" s="24"/>
      <c r="H10" s="43" t="str">
        <f t="shared" si="0"/>
        <v/>
      </c>
      <c r="I10" s="22"/>
    </row>
    <row r="11" spans="1:17" ht="23.25" customHeight="1" x14ac:dyDescent="0.15">
      <c r="A11" s="3">
        <v>5</v>
      </c>
      <c r="B11" s="44"/>
      <c r="C11" s="23"/>
      <c r="D11" s="23"/>
      <c r="E11" s="22"/>
      <c r="F11" s="23"/>
      <c r="G11" s="24"/>
      <c r="H11" s="43" t="str">
        <f t="shared" si="0"/>
        <v/>
      </c>
      <c r="I11" s="22"/>
    </row>
    <row r="12" spans="1:17" ht="23.25" customHeight="1" x14ac:dyDescent="0.15">
      <c r="A12" s="3">
        <v>6</v>
      </c>
      <c r="B12" s="44"/>
      <c r="C12" s="23"/>
      <c r="D12" s="23"/>
      <c r="E12" s="22"/>
      <c r="F12" s="23"/>
      <c r="G12" s="24"/>
      <c r="H12" s="43" t="str">
        <f t="shared" si="0"/>
        <v/>
      </c>
      <c r="I12" s="22"/>
    </row>
    <row r="13" spans="1:17" ht="23.25" customHeight="1" x14ac:dyDescent="0.15">
      <c r="A13" s="3">
        <v>7</v>
      </c>
      <c r="B13" s="44"/>
      <c r="C13" s="23"/>
      <c r="D13" s="23"/>
      <c r="E13" s="22"/>
      <c r="F13" s="23"/>
      <c r="G13" s="24"/>
      <c r="H13" s="43" t="str">
        <f t="shared" si="0"/>
        <v/>
      </c>
      <c r="I13" s="22"/>
    </row>
    <row r="14" spans="1:17" ht="23.25" customHeight="1" x14ac:dyDescent="0.15">
      <c r="A14" s="3">
        <v>8</v>
      </c>
      <c r="B14" s="44"/>
      <c r="C14" s="23"/>
      <c r="D14" s="23"/>
      <c r="E14" s="22"/>
      <c r="F14" s="23"/>
      <c r="G14" s="24"/>
      <c r="H14" s="43" t="str">
        <f t="shared" si="0"/>
        <v/>
      </c>
      <c r="I14" s="22"/>
    </row>
    <row r="15" spans="1:17" ht="23.25" customHeight="1" x14ac:dyDescent="0.15">
      <c r="A15" s="3">
        <v>9</v>
      </c>
      <c r="B15" s="44"/>
      <c r="C15" s="23"/>
      <c r="D15" s="23"/>
      <c r="E15" s="22"/>
      <c r="F15" s="23"/>
      <c r="G15" s="24"/>
      <c r="H15" s="43" t="str">
        <f t="shared" si="0"/>
        <v/>
      </c>
      <c r="I15" s="22"/>
    </row>
    <row r="16" spans="1:17" ht="23.25" customHeight="1" x14ac:dyDescent="0.15">
      <c r="A16" s="3">
        <v>10</v>
      </c>
      <c r="B16" s="44"/>
      <c r="C16" s="23"/>
      <c r="D16" s="23"/>
      <c r="E16" s="22"/>
      <c r="F16" s="23"/>
      <c r="G16" s="24"/>
      <c r="H16" s="43" t="str">
        <f t="shared" si="0"/>
        <v/>
      </c>
      <c r="I16" s="22"/>
    </row>
    <row r="17" spans="1:9" ht="23.25" customHeight="1" x14ac:dyDescent="0.15">
      <c r="A17" s="3">
        <v>11</v>
      </c>
      <c r="B17" s="44"/>
      <c r="C17" s="23"/>
      <c r="D17" s="23"/>
      <c r="E17" s="22"/>
      <c r="F17" s="23"/>
      <c r="G17" s="24"/>
      <c r="H17" s="43" t="str">
        <f t="shared" si="0"/>
        <v/>
      </c>
      <c r="I17" s="22"/>
    </row>
    <row r="18" spans="1:9" ht="23.25" customHeight="1" x14ac:dyDescent="0.15">
      <c r="A18" s="3">
        <v>12</v>
      </c>
      <c r="B18" s="44"/>
      <c r="C18" s="23"/>
      <c r="D18" s="23"/>
      <c r="E18" s="22"/>
      <c r="F18" s="23"/>
      <c r="G18" s="24"/>
      <c r="H18" s="43" t="str">
        <f t="shared" si="0"/>
        <v/>
      </c>
      <c r="I18" s="22"/>
    </row>
    <row r="19" spans="1:9" ht="23.25" customHeight="1" x14ac:dyDescent="0.15">
      <c r="A19" s="3">
        <v>13</v>
      </c>
      <c r="B19" s="44"/>
      <c r="C19" s="23"/>
      <c r="D19" s="23"/>
      <c r="E19" s="22"/>
      <c r="F19" s="23"/>
      <c r="G19" s="24"/>
      <c r="H19" s="43" t="str">
        <f t="shared" si="0"/>
        <v/>
      </c>
      <c r="I19" s="22"/>
    </row>
    <row r="20" spans="1:9" ht="23.25" customHeight="1" x14ac:dyDescent="0.15">
      <c r="A20" s="3">
        <v>14</v>
      </c>
      <c r="B20" s="44"/>
      <c r="C20" s="23"/>
      <c r="D20" s="23"/>
      <c r="E20" s="22"/>
      <c r="F20" s="23"/>
      <c r="G20" s="24"/>
      <c r="H20" s="43" t="str">
        <f t="shared" si="0"/>
        <v/>
      </c>
      <c r="I20" s="22"/>
    </row>
    <row r="21" spans="1:9" ht="23.25" customHeight="1" x14ac:dyDescent="0.15">
      <c r="A21" s="3">
        <v>15</v>
      </c>
      <c r="B21" s="44"/>
      <c r="C21" s="23"/>
      <c r="D21" s="23"/>
      <c r="E21" s="22"/>
      <c r="F21" s="23"/>
      <c r="G21" s="24"/>
      <c r="H21" s="43" t="str">
        <f t="shared" si="0"/>
        <v/>
      </c>
      <c r="I21" s="22"/>
    </row>
    <row r="22" spans="1:9" ht="23.25" customHeight="1" x14ac:dyDescent="0.15">
      <c r="A22" s="3">
        <v>16</v>
      </c>
      <c r="B22" s="44"/>
      <c r="C22" s="23"/>
      <c r="D22" s="23"/>
      <c r="E22" s="22"/>
      <c r="F22" s="23"/>
      <c r="G22" s="24"/>
      <c r="H22" s="43" t="str">
        <f t="shared" si="0"/>
        <v/>
      </c>
      <c r="I22" s="22"/>
    </row>
    <row r="23" spans="1:9" ht="23.25" customHeight="1" x14ac:dyDescent="0.15">
      <c r="A23" s="3">
        <v>17</v>
      </c>
      <c r="B23" s="44"/>
      <c r="C23" s="23"/>
      <c r="D23" s="23"/>
      <c r="E23" s="22"/>
      <c r="F23" s="23"/>
      <c r="G23" s="24"/>
      <c r="H23" s="43" t="str">
        <f t="shared" si="0"/>
        <v/>
      </c>
      <c r="I23" s="22"/>
    </row>
    <row r="24" spans="1:9" ht="23.25" customHeight="1" x14ac:dyDescent="0.15">
      <c r="A24" s="3">
        <v>18</v>
      </c>
      <c r="B24" s="44"/>
      <c r="C24" s="23"/>
      <c r="D24" s="23"/>
      <c r="E24" s="22"/>
      <c r="F24" s="23"/>
      <c r="G24" s="24"/>
      <c r="H24" s="43" t="str">
        <f t="shared" si="0"/>
        <v/>
      </c>
      <c r="I24" s="22"/>
    </row>
    <row r="25" spans="1:9" ht="23.25" customHeight="1" x14ac:dyDescent="0.15">
      <c r="A25" s="3">
        <v>19</v>
      </c>
      <c r="B25" s="44"/>
      <c r="C25" s="23"/>
      <c r="D25" s="23"/>
      <c r="E25" s="22"/>
      <c r="F25" s="23"/>
      <c r="G25" s="24"/>
      <c r="H25" s="43" t="str">
        <f t="shared" si="0"/>
        <v/>
      </c>
      <c r="I25" s="22"/>
    </row>
    <row r="26" spans="1:9" ht="23.25" customHeight="1" x14ac:dyDescent="0.15">
      <c r="A26" s="3">
        <v>20</v>
      </c>
      <c r="B26" s="44"/>
      <c r="C26" s="23"/>
      <c r="D26" s="23"/>
      <c r="E26" s="22"/>
      <c r="F26" s="23"/>
      <c r="G26" s="24"/>
      <c r="H26" s="43" t="str">
        <f t="shared" si="0"/>
        <v/>
      </c>
      <c r="I26" s="22"/>
    </row>
    <row r="27" spans="1:9" ht="23.25" customHeight="1" x14ac:dyDescent="0.15">
      <c r="A27" s="3">
        <v>21</v>
      </c>
      <c r="B27" s="44"/>
      <c r="C27" s="23"/>
      <c r="D27" s="23"/>
      <c r="E27" s="22"/>
      <c r="F27" s="23"/>
      <c r="G27" s="24"/>
      <c r="H27" s="43" t="str">
        <f t="shared" si="0"/>
        <v/>
      </c>
      <c r="I27" s="22"/>
    </row>
    <row r="28" spans="1:9" ht="23.25" customHeight="1" x14ac:dyDescent="0.15">
      <c r="A28" s="3">
        <v>22</v>
      </c>
      <c r="B28" s="44"/>
      <c r="C28" s="23"/>
      <c r="D28" s="23"/>
      <c r="E28" s="22"/>
      <c r="F28" s="23"/>
      <c r="G28" s="24"/>
      <c r="H28" s="43" t="str">
        <f t="shared" si="0"/>
        <v/>
      </c>
      <c r="I28" s="22"/>
    </row>
    <row r="29" spans="1:9" ht="23.25" customHeight="1" x14ac:dyDescent="0.15">
      <c r="A29" s="3">
        <v>23</v>
      </c>
      <c r="B29" s="44"/>
      <c r="C29" s="23"/>
      <c r="D29" s="23"/>
      <c r="E29" s="22"/>
      <c r="F29" s="23"/>
      <c r="G29" s="24"/>
      <c r="H29" s="43" t="str">
        <f t="shared" si="0"/>
        <v/>
      </c>
      <c r="I29" s="22"/>
    </row>
    <row r="30" spans="1:9" ht="23.25" customHeight="1" x14ac:dyDescent="0.15">
      <c r="A30" s="3">
        <v>24</v>
      </c>
      <c r="B30" s="44"/>
      <c r="C30" s="23"/>
      <c r="D30" s="23"/>
      <c r="E30" s="22"/>
      <c r="F30" s="23"/>
      <c r="G30" s="24"/>
      <c r="H30" s="43" t="str">
        <f t="shared" si="0"/>
        <v/>
      </c>
      <c r="I30" s="22"/>
    </row>
    <row r="31" spans="1:9" ht="23.25" customHeight="1" x14ac:dyDescent="0.15">
      <c r="A31" s="3">
        <v>25</v>
      </c>
      <c r="B31" s="44"/>
      <c r="C31" s="23"/>
      <c r="D31" s="23"/>
      <c r="E31" s="22"/>
      <c r="F31" s="23"/>
      <c r="G31" s="24"/>
      <c r="H31" s="43" t="str">
        <f t="shared" si="0"/>
        <v/>
      </c>
      <c r="I31" s="22"/>
    </row>
    <row r="32" spans="1:9" ht="23.25" customHeight="1" x14ac:dyDescent="0.15">
      <c r="A32" s="3">
        <v>26</v>
      </c>
      <c r="B32" s="44"/>
      <c r="C32" s="23"/>
      <c r="D32" s="23"/>
      <c r="E32" s="22"/>
      <c r="F32" s="23"/>
      <c r="G32" s="24"/>
      <c r="H32" s="43" t="str">
        <f t="shared" si="0"/>
        <v/>
      </c>
      <c r="I32" s="22"/>
    </row>
    <row r="33" spans="1:9" ht="23.25" customHeight="1" x14ac:dyDescent="0.15">
      <c r="A33" s="3">
        <v>27</v>
      </c>
      <c r="B33" s="44"/>
      <c r="C33" s="23"/>
      <c r="D33" s="23"/>
      <c r="E33" s="22"/>
      <c r="F33" s="23"/>
      <c r="G33" s="24"/>
      <c r="H33" s="43" t="str">
        <f t="shared" si="0"/>
        <v/>
      </c>
      <c r="I33" s="22"/>
    </row>
    <row r="34" spans="1:9" ht="23.25" customHeight="1" x14ac:dyDescent="0.15">
      <c r="A34" s="3">
        <v>28</v>
      </c>
      <c r="B34" s="44"/>
      <c r="C34" s="23"/>
      <c r="D34" s="23"/>
      <c r="E34" s="22"/>
      <c r="F34" s="23"/>
      <c r="G34" s="24"/>
      <c r="H34" s="43" t="str">
        <f t="shared" si="0"/>
        <v/>
      </c>
      <c r="I34" s="22"/>
    </row>
    <row r="35" spans="1:9" ht="23.25" customHeight="1" x14ac:dyDescent="0.15">
      <c r="A35" s="3">
        <v>29</v>
      </c>
      <c r="B35" s="44"/>
      <c r="C35" s="23"/>
      <c r="D35" s="23"/>
      <c r="E35" s="22"/>
      <c r="F35" s="23"/>
      <c r="G35" s="24"/>
      <c r="H35" s="43" t="str">
        <f t="shared" si="0"/>
        <v/>
      </c>
      <c r="I35" s="22"/>
    </row>
    <row r="36" spans="1:9" ht="23.25" customHeight="1" x14ac:dyDescent="0.15">
      <c r="A36" s="3">
        <v>30</v>
      </c>
      <c r="B36" s="44"/>
      <c r="C36" s="23"/>
      <c r="D36" s="23"/>
      <c r="E36" s="22"/>
      <c r="F36" s="23"/>
      <c r="G36" s="24"/>
      <c r="H36" s="43" t="str">
        <f t="shared" si="0"/>
        <v/>
      </c>
      <c r="I36" s="22"/>
    </row>
    <row r="37" spans="1:9" ht="23.25" customHeight="1" x14ac:dyDescent="0.15">
      <c r="A37" s="3">
        <v>31</v>
      </c>
      <c r="B37" s="44"/>
      <c r="C37" s="23"/>
      <c r="D37" s="23"/>
      <c r="E37" s="22"/>
      <c r="F37" s="23"/>
      <c r="G37" s="24"/>
      <c r="H37" s="43" t="str">
        <f t="shared" si="0"/>
        <v/>
      </c>
      <c r="I37" s="22"/>
    </row>
    <row r="38" spans="1:9" ht="23.25" customHeight="1" x14ac:dyDescent="0.15">
      <c r="A38" s="3">
        <v>32</v>
      </c>
      <c r="B38" s="44"/>
      <c r="C38" s="23"/>
      <c r="D38" s="23"/>
      <c r="E38" s="22"/>
      <c r="F38" s="23"/>
      <c r="G38" s="24"/>
      <c r="H38" s="43" t="str">
        <f t="shared" si="0"/>
        <v/>
      </c>
      <c r="I38" s="22"/>
    </row>
    <row r="39" spans="1:9" ht="23.25" customHeight="1" x14ac:dyDescent="0.15">
      <c r="A39" s="3">
        <v>33</v>
      </c>
      <c r="B39" s="44"/>
      <c r="C39" s="23"/>
      <c r="D39" s="23"/>
      <c r="E39" s="22"/>
      <c r="F39" s="23"/>
      <c r="G39" s="24"/>
      <c r="H39" s="43" t="str">
        <f t="shared" si="0"/>
        <v/>
      </c>
      <c r="I39" s="22"/>
    </row>
    <row r="40" spans="1:9" ht="23.25" customHeight="1" x14ac:dyDescent="0.15">
      <c r="A40" s="3">
        <v>34</v>
      </c>
      <c r="B40" s="44"/>
      <c r="C40" s="23"/>
      <c r="D40" s="23"/>
      <c r="E40" s="22"/>
      <c r="F40" s="23"/>
      <c r="G40" s="24"/>
      <c r="H40" s="43" t="str">
        <f t="shared" si="0"/>
        <v/>
      </c>
      <c r="I40" s="22"/>
    </row>
    <row r="41" spans="1:9" ht="23.25" customHeight="1" x14ac:dyDescent="0.15">
      <c r="A41" s="3">
        <v>35</v>
      </c>
      <c r="B41" s="44"/>
      <c r="C41" s="23"/>
      <c r="D41" s="23"/>
      <c r="E41" s="22"/>
      <c r="F41" s="23"/>
      <c r="G41" s="24"/>
      <c r="H41" s="43" t="str">
        <f t="shared" si="0"/>
        <v/>
      </c>
      <c r="I41" s="22"/>
    </row>
    <row r="42" spans="1:9" ht="23.25" customHeight="1" x14ac:dyDescent="0.15">
      <c r="A42" s="3">
        <v>36</v>
      </c>
      <c r="B42" s="44"/>
      <c r="C42" s="23"/>
      <c r="D42" s="23"/>
      <c r="E42" s="22"/>
      <c r="F42" s="23"/>
      <c r="G42" s="24"/>
      <c r="H42" s="43" t="str">
        <f t="shared" si="0"/>
        <v/>
      </c>
      <c r="I42" s="22"/>
    </row>
    <row r="43" spans="1:9" ht="23.25" customHeight="1" x14ac:dyDescent="0.15">
      <c r="A43" s="3">
        <v>37</v>
      </c>
      <c r="B43" s="44"/>
      <c r="C43" s="23"/>
      <c r="D43" s="23"/>
      <c r="E43" s="22"/>
      <c r="F43" s="23"/>
      <c r="G43" s="24"/>
      <c r="H43" s="43" t="str">
        <f t="shared" si="0"/>
        <v/>
      </c>
      <c r="I43" s="22"/>
    </row>
    <row r="44" spans="1:9" ht="23.25" customHeight="1" x14ac:dyDescent="0.15">
      <c r="A44" s="3">
        <v>38</v>
      </c>
      <c r="B44" s="44"/>
      <c r="C44" s="23"/>
      <c r="D44" s="23"/>
      <c r="E44" s="22"/>
      <c r="F44" s="23"/>
      <c r="G44" s="24"/>
      <c r="H44" s="43" t="str">
        <f t="shared" si="0"/>
        <v/>
      </c>
      <c r="I44" s="22"/>
    </row>
    <row r="45" spans="1:9" ht="23.25" customHeight="1" x14ac:dyDescent="0.15">
      <c r="A45" s="3">
        <v>39</v>
      </c>
      <c r="B45" s="44"/>
      <c r="C45" s="23"/>
      <c r="D45" s="23"/>
      <c r="E45" s="22"/>
      <c r="F45" s="23"/>
      <c r="G45" s="24"/>
      <c r="H45" s="43" t="str">
        <f t="shared" si="0"/>
        <v/>
      </c>
      <c r="I45" s="22"/>
    </row>
    <row r="46" spans="1:9" ht="23.25" customHeight="1" x14ac:dyDescent="0.15">
      <c r="A46" s="3">
        <v>40</v>
      </c>
      <c r="B46" s="44"/>
      <c r="C46" s="23"/>
      <c r="D46" s="23"/>
      <c r="E46" s="22"/>
      <c r="F46" s="23"/>
      <c r="G46" s="24"/>
      <c r="H46" s="43" t="str">
        <f t="shared" si="0"/>
        <v/>
      </c>
      <c r="I46" s="22"/>
    </row>
    <row r="47" spans="1:9" ht="23.25" customHeight="1" x14ac:dyDescent="0.15">
      <c r="A47" s="3">
        <v>41</v>
      </c>
      <c r="B47" s="44"/>
      <c r="C47" s="23"/>
      <c r="D47" s="23"/>
      <c r="E47" s="22"/>
      <c r="F47" s="23"/>
      <c r="G47" s="24"/>
      <c r="H47" s="43" t="str">
        <f t="shared" si="0"/>
        <v/>
      </c>
      <c r="I47" s="22"/>
    </row>
    <row r="48" spans="1:9" ht="23.25" customHeight="1" x14ac:dyDescent="0.15">
      <c r="A48" s="3">
        <v>42</v>
      </c>
      <c r="B48" s="44"/>
      <c r="C48" s="23"/>
      <c r="D48" s="23"/>
      <c r="E48" s="22"/>
      <c r="F48" s="23"/>
      <c r="G48" s="24"/>
      <c r="H48" s="43" t="str">
        <f t="shared" si="0"/>
        <v/>
      </c>
      <c r="I48" s="22"/>
    </row>
    <row r="49" spans="1:9" ht="23.25" customHeight="1" x14ac:dyDescent="0.15">
      <c r="A49" s="3">
        <v>43</v>
      </c>
      <c r="B49" s="44"/>
      <c r="C49" s="23"/>
      <c r="D49" s="23"/>
      <c r="E49" s="22"/>
      <c r="F49" s="23"/>
      <c r="G49" s="24"/>
      <c r="H49" s="43" t="str">
        <f t="shared" si="0"/>
        <v/>
      </c>
      <c r="I49" s="22"/>
    </row>
    <row r="50" spans="1:9" ht="23.25" customHeight="1" x14ac:dyDescent="0.15">
      <c r="A50" s="3">
        <v>44</v>
      </c>
      <c r="B50" s="44"/>
      <c r="C50" s="23"/>
      <c r="D50" s="23"/>
      <c r="E50" s="22"/>
      <c r="F50" s="23"/>
      <c r="G50" s="24"/>
      <c r="H50" s="43" t="str">
        <f t="shared" si="0"/>
        <v/>
      </c>
      <c r="I50" s="22"/>
    </row>
    <row r="51" spans="1:9" ht="23.25" customHeight="1" x14ac:dyDescent="0.15">
      <c r="A51" s="3">
        <v>45</v>
      </c>
      <c r="B51" s="44"/>
      <c r="C51" s="23"/>
      <c r="D51" s="23"/>
      <c r="E51" s="22"/>
      <c r="F51" s="23"/>
      <c r="G51" s="24"/>
      <c r="H51" s="43" t="str">
        <f t="shared" si="0"/>
        <v/>
      </c>
      <c r="I51" s="22"/>
    </row>
    <row r="52" spans="1:9" ht="23.25" customHeight="1" x14ac:dyDescent="0.15">
      <c r="A52" s="3">
        <v>46</v>
      </c>
      <c r="B52" s="44"/>
      <c r="C52" s="23"/>
      <c r="D52" s="23"/>
      <c r="E52" s="22"/>
      <c r="F52" s="23"/>
      <c r="G52" s="24"/>
      <c r="H52" s="43" t="str">
        <f t="shared" si="0"/>
        <v/>
      </c>
      <c r="I52" s="22"/>
    </row>
    <row r="53" spans="1:9" ht="23.25" customHeight="1" x14ac:dyDescent="0.15">
      <c r="A53" s="3">
        <v>47</v>
      </c>
      <c r="B53" s="44"/>
      <c r="C53" s="23"/>
      <c r="D53" s="23"/>
      <c r="E53" s="22"/>
      <c r="F53" s="23"/>
      <c r="G53" s="24"/>
      <c r="H53" s="43" t="str">
        <f t="shared" si="0"/>
        <v/>
      </c>
      <c r="I53" s="22"/>
    </row>
    <row r="54" spans="1:9" ht="23.25" customHeight="1" x14ac:dyDescent="0.15">
      <c r="A54" s="3">
        <v>48</v>
      </c>
      <c r="B54" s="44"/>
      <c r="C54" s="23"/>
      <c r="D54" s="23"/>
      <c r="E54" s="22"/>
      <c r="F54" s="23"/>
      <c r="G54" s="24"/>
      <c r="H54" s="43" t="str">
        <f t="shared" si="0"/>
        <v/>
      </c>
      <c r="I54" s="22"/>
    </row>
    <row r="55" spans="1:9" ht="23.25" customHeight="1" x14ac:dyDescent="0.15">
      <c r="A55" s="3">
        <v>49</v>
      </c>
      <c r="B55" s="44"/>
      <c r="C55" s="23"/>
      <c r="D55" s="23"/>
      <c r="E55" s="22"/>
      <c r="F55" s="23"/>
      <c r="G55" s="24"/>
      <c r="H55" s="43" t="str">
        <f t="shared" si="0"/>
        <v/>
      </c>
      <c r="I55" s="22"/>
    </row>
    <row r="56" spans="1:9" ht="23.25" customHeight="1" x14ac:dyDescent="0.15">
      <c r="A56" s="3">
        <v>50</v>
      </c>
      <c r="B56" s="44"/>
      <c r="C56" s="23"/>
      <c r="D56" s="23"/>
      <c r="E56" s="22"/>
      <c r="F56" s="23"/>
      <c r="G56" s="24"/>
      <c r="H56" s="43" t="str">
        <f t="shared" si="0"/>
        <v/>
      </c>
      <c r="I56" s="22"/>
    </row>
    <row r="57" spans="1:9" ht="23.25" customHeight="1" x14ac:dyDescent="0.15">
      <c r="A57" s="3">
        <v>51</v>
      </c>
      <c r="B57" s="44"/>
      <c r="C57" s="23"/>
      <c r="D57" s="23"/>
      <c r="E57" s="22"/>
      <c r="F57" s="23"/>
      <c r="G57" s="24"/>
      <c r="H57" s="43" t="str">
        <f t="shared" si="0"/>
        <v/>
      </c>
      <c r="I57" s="22"/>
    </row>
    <row r="58" spans="1:9" ht="23.25" customHeight="1" x14ac:dyDescent="0.15">
      <c r="A58" s="3">
        <v>52</v>
      </c>
      <c r="B58" s="44"/>
      <c r="C58" s="23"/>
      <c r="D58" s="23"/>
      <c r="E58" s="22"/>
      <c r="F58" s="23"/>
      <c r="G58" s="24"/>
      <c r="H58" s="43" t="str">
        <f t="shared" si="0"/>
        <v/>
      </c>
      <c r="I58" s="22"/>
    </row>
    <row r="59" spans="1:9" ht="23.25" customHeight="1" x14ac:dyDescent="0.15">
      <c r="A59" s="3">
        <v>53</v>
      </c>
      <c r="B59" s="44"/>
      <c r="C59" s="23"/>
      <c r="D59" s="23"/>
      <c r="E59" s="22"/>
      <c r="F59" s="23"/>
      <c r="G59" s="24"/>
      <c r="H59" s="43" t="str">
        <f t="shared" si="0"/>
        <v/>
      </c>
      <c r="I59" s="22"/>
    </row>
    <row r="60" spans="1:9" ht="23.25" customHeight="1" x14ac:dyDescent="0.15">
      <c r="A60" s="3">
        <v>54</v>
      </c>
      <c r="B60" s="44"/>
      <c r="C60" s="23"/>
      <c r="D60" s="23"/>
      <c r="E60" s="22"/>
      <c r="F60" s="23"/>
      <c r="G60" s="24"/>
      <c r="H60" s="43" t="str">
        <f t="shared" si="0"/>
        <v/>
      </c>
      <c r="I60" s="22"/>
    </row>
    <row r="61" spans="1:9" ht="23.25" customHeight="1" x14ac:dyDescent="0.15">
      <c r="A61" s="3">
        <v>55</v>
      </c>
      <c r="B61" s="44"/>
      <c r="C61" s="23"/>
      <c r="D61" s="23"/>
      <c r="E61" s="22"/>
      <c r="F61" s="23"/>
      <c r="G61" s="24"/>
      <c r="H61" s="43" t="str">
        <f t="shared" si="0"/>
        <v/>
      </c>
      <c r="I61" s="22"/>
    </row>
    <row r="62" spans="1:9" ht="23.25" customHeight="1" x14ac:dyDescent="0.15">
      <c r="A62" s="3">
        <v>56</v>
      </c>
      <c r="B62" s="44"/>
      <c r="C62" s="23"/>
      <c r="D62" s="23"/>
      <c r="E62" s="22"/>
      <c r="F62" s="23"/>
      <c r="G62" s="24"/>
      <c r="H62" s="43" t="str">
        <f t="shared" si="0"/>
        <v/>
      </c>
      <c r="I62" s="22"/>
    </row>
    <row r="63" spans="1:9" ht="23.25" customHeight="1" x14ac:dyDescent="0.15">
      <c r="A63" s="3">
        <v>57</v>
      </c>
      <c r="B63" s="44"/>
      <c r="C63" s="23"/>
      <c r="D63" s="23"/>
      <c r="E63" s="22"/>
      <c r="F63" s="23"/>
      <c r="G63" s="24"/>
      <c r="H63" s="43" t="str">
        <f t="shared" si="0"/>
        <v/>
      </c>
      <c r="I63" s="22"/>
    </row>
    <row r="64" spans="1:9" ht="23.25" customHeight="1" x14ac:dyDescent="0.15">
      <c r="A64" s="3">
        <v>58</v>
      </c>
      <c r="B64" s="44"/>
      <c r="C64" s="23"/>
      <c r="D64" s="23"/>
      <c r="E64" s="22"/>
      <c r="F64" s="23"/>
      <c r="G64" s="24"/>
      <c r="H64" s="43" t="str">
        <f t="shared" si="0"/>
        <v/>
      </c>
      <c r="I64" s="22"/>
    </row>
    <row r="65" spans="1:9" ht="23.25" customHeight="1" x14ac:dyDescent="0.15">
      <c r="A65" s="3">
        <v>59</v>
      </c>
      <c r="B65" s="44"/>
      <c r="C65" s="23"/>
      <c r="D65" s="23"/>
      <c r="E65" s="22"/>
      <c r="F65" s="23"/>
      <c r="G65" s="24"/>
      <c r="H65" s="43" t="str">
        <f t="shared" si="0"/>
        <v/>
      </c>
      <c r="I65" s="22"/>
    </row>
    <row r="66" spans="1:9" ht="23.25" customHeight="1" x14ac:dyDescent="0.15">
      <c r="A66" s="3">
        <v>60</v>
      </c>
      <c r="B66" s="44"/>
      <c r="C66" s="23"/>
      <c r="D66" s="23"/>
      <c r="E66" s="22"/>
      <c r="F66" s="23"/>
      <c r="G66" s="24"/>
      <c r="H66" s="43" t="str">
        <f t="shared" si="0"/>
        <v/>
      </c>
      <c r="I66" s="22"/>
    </row>
    <row r="67" spans="1:9" ht="23.25" customHeight="1" x14ac:dyDescent="0.15">
      <c r="A67" s="3">
        <v>61</v>
      </c>
      <c r="B67" s="44"/>
      <c r="C67" s="23"/>
      <c r="D67" s="23"/>
      <c r="E67" s="22"/>
      <c r="F67" s="23"/>
      <c r="G67" s="24"/>
      <c r="H67" s="43" t="str">
        <f t="shared" si="0"/>
        <v/>
      </c>
      <c r="I67" s="22"/>
    </row>
    <row r="68" spans="1:9" ht="23.25" customHeight="1" x14ac:dyDescent="0.15">
      <c r="A68" s="3">
        <v>62</v>
      </c>
      <c r="B68" s="44"/>
      <c r="C68" s="23"/>
      <c r="D68" s="23"/>
      <c r="E68" s="22"/>
      <c r="F68" s="23"/>
      <c r="G68" s="24"/>
      <c r="H68" s="43" t="str">
        <f t="shared" si="0"/>
        <v/>
      </c>
      <c r="I68" s="22"/>
    </row>
    <row r="69" spans="1:9" ht="23.25" customHeight="1" x14ac:dyDescent="0.15">
      <c r="A69" s="3">
        <v>63</v>
      </c>
      <c r="B69" s="44"/>
      <c r="C69" s="23"/>
      <c r="D69" s="23"/>
      <c r="E69" s="22"/>
      <c r="F69" s="23"/>
      <c r="G69" s="24"/>
      <c r="H69" s="43" t="str">
        <f t="shared" si="0"/>
        <v/>
      </c>
      <c r="I69" s="22"/>
    </row>
    <row r="70" spans="1:9" ht="23.25" customHeight="1" x14ac:dyDescent="0.15">
      <c r="A70" s="3">
        <v>64</v>
      </c>
      <c r="B70" s="44"/>
      <c r="C70" s="23"/>
      <c r="D70" s="23"/>
      <c r="E70" s="22"/>
      <c r="F70" s="23"/>
      <c r="G70" s="24"/>
      <c r="H70" s="43" t="str">
        <f t="shared" si="0"/>
        <v/>
      </c>
      <c r="I70" s="22"/>
    </row>
    <row r="71" spans="1:9" ht="23.25" customHeight="1" x14ac:dyDescent="0.15">
      <c r="A71" s="3">
        <v>65</v>
      </c>
      <c r="B71" s="44"/>
      <c r="C71" s="23"/>
      <c r="D71" s="23"/>
      <c r="E71" s="22"/>
      <c r="F71" s="23"/>
      <c r="G71" s="24"/>
      <c r="H71" s="43" t="str">
        <f t="shared" ref="H71:H134" si="1">IF(G71="","",DATEDIF(G71,$J$5,"Y"))</f>
        <v/>
      </c>
      <c r="I71" s="22"/>
    </row>
    <row r="72" spans="1:9" ht="23.25" customHeight="1" x14ac:dyDescent="0.15">
      <c r="A72" s="3">
        <v>66</v>
      </c>
      <c r="B72" s="44"/>
      <c r="C72" s="23"/>
      <c r="D72" s="23"/>
      <c r="E72" s="22"/>
      <c r="F72" s="23"/>
      <c r="G72" s="24"/>
      <c r="H72" s="43" t="str">
        <f t="shared" si="1"/>
        <v/>
      </c>
      <c r="I72" s="22"/>
    </row>
    <row r="73" spans="1:9" ht="23.25" customHeight="1" x14ac:dyDescent="0.15">
      <c r="A73" s="3">
        <v>67</v>
      </c>
      <c r="B73" s="44"/>
      <c r="C73" s="23"/>
      <c r="D73" s="23"/>
      <c r="E73" s="22"/>
      <c r="F73" s="23"/>
      <c r="G73" s="24"/>
      <c r="H73" s="43" t="str">
        <f t="shared" si="1"/>
        <v/>
      </c>
      <c r="I73" s="22"/>
    </row>
    <row r="74" spans="1:9" ht="23.25" customHeight="1" x14ac:dyDescent="0.15">
      <c r="A74" s="3">
        <v>68</v>
      </c>
      <c r="B74" s="44"/>
      <c r="C74" s="23"/>
      <c r="D74" s="23"/>
      <c r="E74" s="22"/>
      <c r="F74" s="23"/>
      <c r="G74" s="24"/>
      <c r="H74" s="43" t="str">
        <f t="shared" si="1"/>
        <v/>
      </c>
      <c r="I74" s="22"/>
    </row>
    <row r="75" spans="1:9" ht="23.25" customHeight="1" x14ac:dyDescent="0.15">
      <c r="A75" s="3">
        <v>69</v>
      </c>
      <c r="B75" s="44"/>
      <c r="C75" s="23"/>
      <c r="D75" s="23"/>
      <c r="E75" s="22"/>
      <c r="F75" s="23"/>
      <c r="G75" s="24"/>
      <c r="H75" s="43" t="str">
        <f t="shared" si="1"/>
        <v/>
      </c>
      <c r="I75" s="22"/>
    </row>
    <row r="76" spans="1:9" ht="23.25" customHeight="1" x14ac:dyDescent="0.15">
      <c r="A76" s="3">
        <v>70</v>
      </c>
      <c r="B76" s="44"/>
      <c r="C76" s="23"/>
      <c r="D76" s="23"/>
      <c r="E76" s="22"/>
      <c r="F76" s="23"/>
      <c r="G76" s="24"/>
      <c r="H76" s="43" t="str">
        <f t="shared" si="1"/>
        <v/>
      </c>
      <c r="I76" s="22"/>
    </row>
    <row r="77" spans="1:9" ht="23.25" customHeight="1" x14ac:dyDescent="0.15">
      <c r="A77" s="3">
        <v>71</v>
      </c>
      <c r="B77" s="44"/>
      <c r="C77" s="23"/>
      <c r="D77" s="23"/>
      <c r="E77" s="22"/>
      <c r="F77" s="23"/>
      <c r="G77" s="24"/>
      <c r="H77" s="43" t="str">
        <f t="shared" si="1"/>
        <v/>
      </c>
      <c r="I77" s="22"/>
    </row>
    <row r="78" spans="1:9" ht="23.25" customHeight="1" x14ac:dyDescent="0.15">
      <c r="A78" s="3">
        <v>72</v>
      </c>
      <c r="B78" s="44"/>
      <c r="C78" s="23"/>
      <c r="D78" s="23"/>
      <c r="E78" s="22"/>
      <c r="F78" s="23"/>
      <c r="G78" s="24"/>
      <c r="H78" s="43" t="str">
        <f t="shared" si="1"/>
        <v/>
      </c>
      <c r="I78" s="22"/>
    </row>
    <row r="79" spans="1:9" ht="23.25" customHeight="1" x14ac:dyDescent="0.15">
      <c r="A79" s="3">
        <v>73</v>
      </c>
      <c r="B79" s="44"/>
      <c r="C79" s="23"/>
      <c r="D79" s="23"/>
      <c r="E79" s="22"/>
      <c r="F79" s="23"/>
      <c r="G79" s="24"/>
      <c r="H79" s="43" t="str">
        <f t="shared" si="1"/>
        <v/>
      </c>
      <c r="I79" s="22"/>
    </row>
    <row r="80" spans="1:9" ht="23.25" customHeight="1" x14ac:dyDescent="0.15">
      <c r="A80" s="3">
        <v>74</v>
      </c>
      <c r="B80" s="44"/>
      <c r="C80" s="23"/>
      <c r="D80" s="23"/>
      <c r="E80" s="22"/>
      <c r="F80" s="23"/>
      <c r="G80" s="24"/>
      <c r="H80" s="43" t="str">
        <f t="shared" si="1"/>
        <v/>
      </c>
      <c r="I80" s="22"/>
    </row>
    <row r="81" spans="1:9" ht="23.25" customHeight="1" x14ac:dyDescent="0.15">
      <c r="A81" s="3">
        <v>75</v>
      </c>
      <c r="B81" s="44"/>
      <c r="C81" s="23"/>
      <c r="D81" s="23"/>
      <c r="E81" s="22"/>
      <c r="F81" s="23"/>
      <c r="G81" s="24"/>
      <c r="H81" s="43" t="str">
        <f t="shared" si="1"/>
        <v/>
      </c>
      <c r="I81" s="22"/>
    </row>
    <row r="82" spans="1:9" ht="23.25" customHeight="1" x14ac:dyDescent="0.15">
      <c r="A82" s="3">
        <v>76</v>
      </c>
      <c r="B82" s="44"/>
      <c r="C82" s="23"/>
      <c r="D82" s="23"/>
      <c r="E82" s="22"/>
      <c r="F82" s="23"/>
      <c r="G82" s="24"/>
      <c r="H82" s="43" t="str">
        <f t="shared" si="1"/>
        <v/>
      </c>
      <c r="I82" s="22"/>
    </row>
    <row r="83" spans="1:9" ht="23.25" customHeight="1" x14ac:dyDescent="0.15">
      <c r="A83" s="3">
        <v>77</v>
      </c>
      <c r="B83" s="44"/>
      <c r="C83" s="23"/>
      <c r="D83" s="23"/>
      <c r="E83" s="22"/>
      <c r="F83" s="23"/>
      <c r="G83" s="24"/>
      <c r="H83" s="43" t="str">
        <f t="shared" si="1"/>
        <v/>
      </c>
      <c r="I83" s="22"/>
    </row>
    <row r="84" spans="1:9" ht="23.25" customHeight="1" x14ac:dyDescent="0.15">
      <c r="A84" s="3">
        <v>78</v>
      </c>
      <c r="B84" s="44"/>
      <c r="C84" s="23"/>
      <c r="D84" s="23"/>
      <c r="E84" s="22"/>
      <c r="F84" s="23"/>
      <c r="G84" s="24"/>
      <c r="H84" s="43" t="str">
        <f t="shared" si="1"/>
        <v/>
      </c>
      <c r="I84" s="22"/>
    </row>
    <row r="85" spans="1:9" ht="23.25" customHeight="1" x14ac:dyDescent="0.15">
      <c r="A85" s="3">
        <v>79</v>
      </c>
      <c r="B85" s="44"/>
      <c r="C85" s="23"/>
      <c r="D85" s="23"/>
      <c r="E85" s="22"/>
      <c r="F85" s="23"/>
      <c r="G85" s="24"/>
      <c r="H85" s="43" t="str">
        <f t="shared" si="1"/>
        <v/>
      </c>
      <c r="I85" s="22"/>
    </row>
    <row r="86" spans="1:9" ht="23.25" customHeight="1" x14ac:dyDescent="0.15">
      <c r="A86" s="3">
        <v>80</v>
      </c>
      <c r="B86" s="44"/>
      <c r="C86" s="23"/>
      <c r="D86" s="23"/>
      <c r="E86" s="22"/>
      <c r="F86" s="23"/>
      <c r="G86" s="24"/>
      <c r="H86" s="43" t="str">
        <f t="shared" si="1"/>
        <v/>
      </c>
      <c r="I86" s="22"/>
    </row>
    <row r="87" spans="1:9" ht="23.25" customHeight="1" x14ac:dyDescent="0.15">
      <c r="A87" s="3">
        <v>81</v>
      </c>
      <c r="B87" s="44"/>
      <c r="C87" s="23"/>
      <c r="D87" s="23"/>
      <c r="E87" s="22"/>
      <c r="F87" s="23"/>
      <c r="G87" s="24"/>
      <c r="H87" s="43" t="str">
        <f t="shared" si="1"/>
        <v/>
      </c>
      <c r="I87" s="22"/>
    </row>
    <row r="88" spans="1:9" ht="23.25" customHeight="1" x14ac:dyDescent="0.15">
      <c r="A88" s="3">
        <v>82</v>
      </c>
      <c r="B88" s="44"/>
      <c r="C88" s="23"/>
      <c r="D88" s="23"/>
      <c r="E88" s="22"/>
      <c r="F88" s="23"/>
      <c r="G88" s="24"/>
      <c r="H88" s="43" t="str">
        <f t="shared" si="1"/>
        <v/>
      </c>
      <c r="I88" s="22"/>
    </row>
    <row r="89" spans="1:9" ht="23.25" customHeight="1" x14ac:dyDescent="0.15">
      <c r="A89" s="3">
        <v>83</v>
      </c>
      <c r="B89" s="44"/>
      <c r="C89" s="23"/>
      <c r="D89" s="23"/>
      <c r="E89" s="22"/>
      <c r="F89" s="23"/>
      <c r="G89" s="24"/>
      <c r="H89" s="43" t="str">
        <f t="shared" si="1"/>
        <v/>
      </c>
      <c r="I89" s="22"/>
    </row>
    <row r="90" spans="1:9" ht="23.25" customHeight="1" x14ac:dyDescent="0.15">
      <c r="A90" s="3">
        <v>84</v>
      </c>
      <c r="B90" s="44"/>
      <c r="C90" s="23"/>
      <c r="D90" s="23"/>
      <c r="E90" s="22"/>
      <c r="F90" s="23"/>
      <c r="G90" s="24"/>
      <c r="H90" s="43" t="str">
        <f t="shared" si="1"/>
        <v/>
      </c>
      <c r="I90" s="22"/>
    </row>
    <row r="91" spans="1:9" ht="23.25" customHeight="1" x14ac:dyDescent="0.15">
      <c r="A91" s="3">
        <v>85</v>
      </c>
      <c r="B91" s="44"/>
      <c r="C91" s="23"/>
      <c r="D91" s="23"/>
      <c r="E91" s="22"/>
      <c r="F91" s="23"/>
      <c r="G91" s="24"/>
      <c r="H91" s="43" t="str">
        <f t="shared" si="1"/>
        <v/>
      </c>
      <c r="I91" s="22"/>
    </row>
    <row r="92" spans="1:9" ht="23.25" customHeight="1" x14ac:dyDescent="0.15">
      <c r="A92" s="3">
        <v>86</v>
      </c>
      <c r="B92" s="44"/>
      <c r="C92" s="23"/>
      <c r="D92" s="23"/>
      <c r="E92" s="22"/>
      <c r="F92" s="23"/>
      <c r="G92" s="24"/>
      <c r="H92" s="43" t="str">
        <f t="shared" si="1"/>
        <v/>
      </c>
      <c r="I92" s="22"/>
    </row>
    <row r="93" spans="1:9" ht="23.25" customHeight="1" x14ac:dyDescent="0.15">
      <c r="A93" s="3">
        <v>87</v>
      </c>
      <c r="B93" s="44"/>
      <c r="C93" s="23"/>
      <c r="D93" s="23"/>
      <c r="E93" s="22"/>
      <c r="F93" s="23"/>
      <c r="G93" s="24"/>
      <c r="H93" s="43" t="str">
        <f t="shared" si="1"/>
        <v/>
      </c>
      <c r="I93" s="22"/>
    </row>
    <row r="94" spans="1:9" ht="23.25" customHeight="1" x14ac:dyDescent="0.15">
      <c r="A94" s="3">
        <v>88</v>
      </c>
      <c r="B94" s="44"/>
      <c r="C94" s="23"/>
      <c r="D94" s="23"/>
      <c r="E94" s="22"/>
      <c r="F94" s="23"/>
      <c r="G94" s="24"/>
      <c r="H94" s="43" t="str">
        <f t="shared" si="1"/>
        <v/>
      </c>
      <c r="I94" s="22"/>
    </row>
    <row r="95" spans="1:9" ht="23.25" customHeight="1" x14ac:dyDescent="0.15">
      <c r="A95" s="3">
        <v>89</v>
      </c>
      <c r="B95" s="44"/>
      <c r="C95" s="23"/>
      <c r="D95" s="23"/>
      <c r="E95" s="22"/>
      <c r="F95" s="23"/>
      <c r="G95" s="24"/>
      <c r="H95" s="43" t="str">
        <f t="shared" si="1"/>
        <v/>
      </c>
      <c r="I95" s="22"/>
    </row>
    <row r="96" spans="1:9" ht="23.25" customHeight="1" x14ac:dyDescent="0.15">
      <c r="A96" s="3">
        <v>90</v>
      </c>
      <c r="B96" s="44"/>
      <c r="C96" s="23"/>
      <c r="D96" s="23"/>
      <c r="E96" s="22"/>
      <c r="F96" s="23"/>
      <c r="G96" s="24"/>
      <c r="H96" s="43" t="str">
        <f t="shared" si="1"/>
        <v/>
      </c>
      <c r="I96" s="22"/>
    </row>
    <row r="97" spans="1:9" ht="23.25" customHeight="1" x14ac:dyDescent="0.15">
      <c r="A97" s="3">
        <v>91</v>
      </c>
      <c r="B97" s="44"/>
      <c r="C97" s="23"/>
      <c r="D97" s="23"/>
      <c r="E97" s="22"/>
      <c r="F97" s="23"/>
      <c r="G97" s="24"/>
      <c r="H97" s="43" t="str">
        <f t="shared" si="1"/>
        <v/>
      </c>
      <c r="I97" s="22"/>
    </row>
    <row r="98" spans="1:9" ht="23.25" customHeight="1" x14ac:dyDescent="0.15">
      <c r="A98" s="3">
        <v>92</v>
      </c>
      <c r="B98" s="44"/>
      <c r="C98" s="23"/>
      <c r="D98" s="23"/>
      <c r="E98" s="22"/>
      <c r="F98" s="23"/>
      <c r="G98" s="24"/>
      <c r="H98" s="43" t="str">
        <f t="shared" si="1"/>
        <v/>
      </c>
      <c r="I98" s="22"/>
    </row>
    <row r="99" spans="1:9" ht="23.25" customHeight="1" x14ac:dyDescent="0.15">
      <c r="A99" s="3">
        <v>93</v>
      </c>
      <c r="B99" s="44"/>
      <c r="C99" s="23"/>
      <c r="D99" s="23"/>
      <c r="E99" s="22"/>
      <c r="F99" s="23"/>
      <c r="G99" s="24"/>
      <c r="H99" s="43" t="str">
        <f t="shared" si="1"/>
        <v/>
      </c>
      <c r="I99" s="22"/>
    </row>
    <row r="100" spans="1:9" ht="23.25" customHeight="1" x14ac:dyDescent="0.15">
      <c r="A100" s="3">
        <v>94</v>
      </c>
      <c r="B100" s="44"/>
      <c r="C100" s="23"/>
      <c r="D100" s="23"/>
      <c r="E100" s="22"/>
      <c r="F100" s="23"/>
      <c r="G100" s="24"/>
      <c r="H100" s="43" t="str">
        <f t="shared" si="1"/>
        <v/>
      </c>
      <c r="I100" s="22"/>
    </row>
    <row r="101" spans="1:9" ht="23.25" customHeight="1" x14ac:dyDescent="0.15">
      <c r="A101" s="3">
        <v>95</v>
      </c>
      <c r="B101" s="44"/>
      <c r="C101" s="23"/>
      <c r="D101" s="23"/>
      <c r="E101" s="22"/>
      <c r="F101" s="23"/>
      <c r="G101" s="24"/>
      <c r="H101" s="43" t="str">
        <f t="shared" si="1"/>
        <v/>
      </c>
      <c r="I101" s="22"/>
    </row>
    <row r="102" spans="1:9" ht="23.25" customHeight="1" x14ac:dyDescent="0.15">
      <c r="A102" s="3">
        <v>96</v>
      </c>
      <c r="B102" s="44"/>
      <c r="C102" s="23"/>
      <c r="D102" s="23"/>
      <c r="E102" s="22"/>
      <c r="F102" s="23"/>
      <c r="G102" s="24"/>
      <c r="H102" s="43" t="str">
        <f t="shared" si="1"/>
        <v/>
      </c>
      <c r="I102" s="22"/>
    </row>
    <row r="103" spans="1:9" ht="23.25" customHeight="1" x14ac:dyDescent="0.15">
      <c r="A103" s="3">
        <v>97</v>
      </c>
      <c r="B103" s="44"/>
      <c r="C103" s="23"/>
      <c r="D103" s="23"/>
      <c r="E103" s="22"/>
      <c r="F103" s="23"/>
      <c r="G103" s="24"/>
      <c r="H103" s="43" t="str">
        <f t="shared" si="1"/>
        <v/>
      </c>
      <c r="I103" s="22"/>
    </row>
    <row r="104" spans="1:9" ht="23.25" customHeight="1" x14ac:dyDescent="0.15">
      <c r="A104" s="3">
        <v>98</v>
      </c>
      <c r="B104" s="44"/>
      <c r="C104" s="23"/>
      <c r="D104" s="23"/>
      <c r="E104" s="22"/>
      <c r="F104" s="23"/>
      <c r="G104" s="24"/>
      <c r="H104" s="43" t="str">
        <f t="shared" si="1"/>
        <v/>
      </c>
      <c r="I104" s="22"/>
    </row>
    <row r="105" spans="1:9" ht="23.25" customHeight="1" x14ac:dyDescent="0.15">
      <c r="A105" s="3">
        <v>99</v>
      </c>
      <c r="B105" s="44"/>
      <c r="C105" s="23"/>
      <c r="D105" s="23"/>
      <c r="E105" s="22"/>
      <c r="F105" s="23"/>
      <c r="G105" s="24"/>
      <c r="H105" s="43" t="str">
        <f t="shared" si="1"/>
        <v/>
      </c>
      <c r="I105" s="22"/>
    </row>
    <row r="106" spans="1:9" ht="23.25" customHeight="1" x14ac:dyDescent="0.15">
      <c r="A106" s="3">
        <v>100</v>
      </c>
      <c r="B106" s="44"/>
      <c r="C106" s="23"/>
      <c r="D106" s="23"/>
      <c r="E106" s="22"/>
      <c r="F106" s="23"/>
      <c r="G106" s="24"/>
      <c r="H106" s="43" t="str">
        <f t="shared" si="1"/>
        <v/>
      </c>
      <c r="I106" s="22"/>
    </row>
    <row r="107" spans="1:9" ht="23.25" customHeight="1" x14ac:dyDescent="0.15">
      <c r="A107" s="3">
        <v>101</v>
      </c>
      <c r="B107" s="44"/>
      <c r="C107" s="23"/>
      <c r="D107" s="23"/>
      <c r="E107" s="22"/>
      <c r="F107" s="23"/>
      <c r="G107" s="24"/>
      <c r="H107" s="43" t="str">
        <f t="shared" si="1"/>
        <v/>
      </c>
      <c r="I107" s="22"/>
    </row>
    <row r="108" spans="1:9" ht="23.25" customHeight="1" x14ac:dyDescent="0.15">
      <c r="A108" s="3">
        <v>102</v>
      </c>
      <c r="B108" s="44"/>
      <c r="C108" s="23"/>
      <c r="D108" s="23"/>
      <c r="E108" s="22"/>
      <c r="F108" s="23"/>
      <c r="G108" s="24"/>
      <c r="H108" s="43" t="str">
        <f t="shared" si="1"/>
        <v/>
      </c>
      <c r="I108" s="22"/>
    </row>
    <row r="109" spans="1:9" ht="23.25" customHeight="1" x14ac:dyDescent="0.15">
      <c r="A109" s="3">
        <v>103</v>
      </c>
      <c r="B109" s="44"/>
      <c r="C109" s="23"/>
      <c r="D109" s="23"/>
      <c r="E109" s="22"/>
      <c r="F109" s="23"/>
      <c r="G109" s="24"/>
      <c r="H109" s="43" t="str">
        <f t="shared" si="1"/>
        <v/>
      </c>
      <c r="I109" s="22"/>
    </row>
    <row r="110" spans="1:9" ht="23.25" customHeight="1" x14ac:dyDescent="0.15">
      <c r="A110" s="3">
        <v>104</v>
      </c>
      <c r="B110" s="44"/>
      <c r="C110" s="23"/>
      <c r="D110" s="23"/>
      <c r="E110" s="22"/>
      <c r="F110" s="23"/>
      <c r="G110" s="24"/>
      <c r="H110" s="43" t="str">
        <f t="shared" si="1"/>
        <v/>
      </c>
      <c r="I110" s="22"/>
    </row>
    <row r="111" spans="1:9" ht="23.25" customHeight="1" x14ac:dyDescent="0.15">
      <c r="A111" s="3">
        <v>105</v>
      </c>
      <c r="B111" s="44"/>
      <c r="C111" s="23"/>
      <c r="D111" s="23"/>
      <c r="E111" s="22"/>
      <c r="F111" s="23"/>
      <c r="G111" s="24"/>
      <c r="H111" s="43" t="str">
        <f t="shared" si="1"/>
        <v/>
      </c>
      <c r="I111" s="22"/>
    </row>
    <row r="112" spans="1:9" ht="23.25" customHeight="1" x14ac:dyDescent="0.15">
      <c r="A112" s="3">
        <v>106</v>
      </c>
      <c r="B112" s="44"/>
      <c r="C112" s="23"/>
      <c r="D112" s="23"/>
      <c r="E112" s="22"/>
      <c r="F112" s="23"/>
      <c r="G112" s="24"/>
      <c r="H112" s="43" t="str">
        <f t="shared" si="1"/>
        <v/>
      </c>
      <c r="I112" s="22"/>
    </row>
    <row r="113" spans="1:9" ht="23.25" customHeight="1" x14ac:dyDescent="0.15">
      <c r="A113" s="3">
        <v>107</v>
      </c>
      <c r="B113" s="44"/>
      <c r="C113" s="23"/>
      <c r="D113" s="23"/>
      <c r="E113" s="22"/>
      <c r="F113" s="23"/>
      <c r="G113" s="24"/>
      <c r="H113" s="43" t="str">
        <f t="shared" si="1"/>
        <v/>
      </c>
      <c r="I113" s="22"/>
    </row>
    <row r="114" spans="1:9" ht="23.25" customHeight="1" x14ac:dyDescent="0.15">
      <c r="A114" s="3">
        <v>108</v>
      </c>
      <c r="B114" s="44"/>
      <c r="C114" s="23"/>
      <c r="D114" s="23"/>
      <c r="E114" s="22"/>
      <c r="F114" s="23"/>
      <c r="G114" s="24"/>
      <c r="H114" s="43" t="str">
        <f t="shared" si="1"/>
        <v/>
      </c>
      <c r="I114" s="22"/>
    </row>
    <row r="115" spans="1:9" ht="23.25" customHeight="1" x14ac:dyDescent="0.15">
      <c r="A115" s="3">
        <v>109</v>
      </c>
      <c r="B115" s="44"/>
      <c r="C115" s="23"/>
      <c r="D115" s="23"/>
      <c r="E115" s="22"/>
      <c r="F115" s="23"/>
      <c r="G115" s="24"/>
      <c r="H115" s="43" t="str">
        <f t="shared" si="1"/>
        <v/>
      </c>
      <c r="I115" s="22"/>
    </row>
    <row r="116" spans="1:9" ht="23.25" customHeight="1" x14ac:dyDescent="0.15">
      <c r="A116" s="3">
        <v>110</v>
      </c>
      <c r="B116" s="44"/>
      <c r="C116" s="23"/>
      <c r="D116" s="23"/>
      <c r="E116" s="22"/>
      <c r="F116" s="23"/>
      <c r="G116" s="24"/>
      <c r="H116" s="43" t="str">
        <f t="shared" si="1"/>
        <v/>
      </c>
      <c r="I116" s="22"/>
    </row>
    <row r="117" spans="1:9" ht="23.25" customHeight="1" x14ac:dyDescent="0.15">
      <c r="A117" s="3">
        <v>111</v>
      </c>
      <c r="B117" s="44"/>
      <c r="C117" s="23"/>
      <c r="D117" s="23"/>
      <c r="E117" s="22"/>
      <c r="F117" s="23"/>
      <c r="G117" s="24"/>
      <c r="H117" s="43" t="str">
        <f t="shared" si="1"/>
        <v/>
      </c>
      <c r="I117" s="22"/>
    </row>
    <row r="118" spans="1:9" ht="23.25" customHeight="1" x14ac:dyDescent="0.15">
      <c r="A118" s="3">
        <v>112</v>
      </c>
      <c r="B118" s="44"/>
      <c r="C118" s="23"/>
      <c r="D118" s="23"/>
      <c r="E118" s="22"/>
      <c r="F118" s="23"/>
      <c r="G118" s="24"/>
      <c r="H118" s="43" t="str">
        <f t="shared" si="1"/>
        <v/>
      </c>
      <c r="I118" s="22"/>
    </row>
    <row r="119" spans="1:9" ht="23.25" customHeight="1" x14ac:dyDescent="0.15">
      <c r="A119" s="3">
        <v>113</v>
      </c>
      <c r="B119" s="44"/>
      <c r="C119" s="23"/>
      <c r="D119" s="23"/>
      <c r="E119" s="22"/>
      <c r="F119" s="23"/>
      <c r="G119" s="24"/>
      <c r="H119" s="43" t="str">
        <f t="shared" si="1"/>
        <v/>
      </c>
      <c r="I119" s="22"/>
    </row>
    <row r="120" spans="1:9" ht="23.25" customHeight="1" x14ac:dyDescent="0.15">
      <c r="A120" s="3">
        <v>114</v>
      </c>
      <c r="B120" s="44"/>
      <c r="C120" s="23"/>
      <c r="D120" s="23"/>
      <c r="E120" s="22"/>
      <c r="F120" s="23"/>
      <c r="G120" s="24"/>
      <c r="H120" s="43" t="str">
        <f t="shared" si="1"/>
        <v/>
      </c>
      <c r="I120" s="22"/>
    </row>
    <row r="121" spans="1:9" ht="23.25" customHeight="1" x14ac:dyDescent="0.15">
      <c r="A121" s="3">
        <v>115</v>
      </c>
      <c r="B121" s="44"/>
      <c r="C121" s="23"/>
      <c r="D121" s="23"/>
      <c r="E121" s="22"/>
      <c r="F121" s="23"/>
      <c r="G121" s="24"/>
      <c r="H121" s="43" t="str">
        <f t="shared" si="1"/>
        <v/>
      </c>
      <c r="I121" s="22"/>
    </row>
    <row r="122" spans="1:9" ht="23.25" customHeight="1" x14ac:dyDescent="0.15">
      <c r="A122" s="3">
        <v>116</v>
      </c>
      <c r="B122" s="44"/>
      <c r="C122" s="23"/>
      <c r="D122" s="23"/>
      <c r="E122" s="22"/>
      <c r="F122" s="23"/>
      <c r="G122" s="24"/>
      <c r="H122" s="43" t="str">
        <f t="shared" si="1"/>
        <v/>
      </c>
      <c r="I122" s="22"/>
    </row>
    <row r="123" spans="1:9" ht="23.25" customHeight="1" x14ac:dyDescent="0.15">
      <c r="A123" s="3">
        <v>117</v>
      </c>
      <c r="B123" s="44"/>
      <c r="C123" s="23"/>
      <c r="D123" s="23"/>
      <c r="E123" s="22"/>
      <c r="F123" s="23"/>
      <c r="G123" s="24"/>
      <c r="H123" s="43" t="str">
        <f t="shared" si="1"/>
        <v/>
      </c>
      <c r="I123" s="22"/>
    </row>
    <row r="124" spans="1:9" ht="23.25" customHeight="1" x14ac:dyDescent="0.15">
      <c r="A124" s="3">
        <v>118</v>
      </c>
      <c r="B124" s="44"/>
      <c r="C124" s="23"/>
      <c r="D124" s="23"/>
      <c r="E124" s="22"/>
      <c r="F124" s="23"/>
      <c r="G124" s="24"/>
      <c r="H124" s="43" t="str">
        <f t="shared" si="1"/>
        <v/>
      </c>
      <c r="I124" s="22"/>
    </row>
    <row r="125" spans="1:9" ht="23.25" customHeight="1" x14ac:dyDescent="0.15">
      <c r="A125" s="3">
        <v>119</v>
      </c>
      <c r="B125" s="44"/>
      <c r="C125" s="23"/>
      <c r="D125" s="23"/>
      <c r="E125" s="22"/>
      <c r="F125" s="23"/>
      <c r="G125" s="24"/>
      <c r="H125" s="43" t="str">
        <f t="shared" si="1"/>
        <v/>
      </c>
      <c r="I125" s="22"/>
    </row>
    <row r="126" spans="1:9" ht="23.25" customHeight="1" x14ac:dyDescent="0.15">
      <c r="A126" s="3">
        <v>120</v>
      </c>
      <c r="B126" s="44"/>
      <c r="C126" s="23"/>
      <c r="D126" s="23"/>
      <c r="E126" s="22"/>
      <c r="F126" s="23"/>
      <c r="G126" s="24"/>
      <c r="H126" s="43" t="str">
        <f t="shared" si="1"/>
        <v/>
      </c>
      <c r="I126" s="22"/>
    </row>
    <row r="127" spans="1:9" ht="23.25" customHeight="1" x14ac:dyDescent="0.15">
      <c r="A127" s="3">
        <v>121</v>
      </c>
      <c r="B127" s="44"/>
      <c r="C127" s="23"/>
      <c r="D127" s="23"/>
      <c r="E127" s="22"/>
      <c r="F127" s="23"/>
      <c r="G127" s="24"/>
      <c r="H127" s="43" t="str">
        <f t="shared" si="1"/>
        <v/>
      </c>
      <c r="I127" s="22"/>
    </row>
    <row r="128" spans="1:9" ht="23.25" customHeight="1" x14ac:dyDescent="0.15">
      <c r="A128" s="3">
        <v>122</v>
      </c>
      <c r="B128" s="44"/>
      <c r="C128" s="23"/>
      <c r="D128" s="23"/>
      <c r="E128" s="22"/>
      <c r="F128" s="23"/>
      <c r="G128" s="24"/>
      <c r="H128" s="43" t="str">
        <f t="shared" si="1"/>
        <v/>
      </c>
      <c r="I128" s="22"/>
    </row>
    <row r="129" spans="1:9" ht="23.25" customHeight="1" x14ac:dyDescent="0.15">
      <c r="A129" s="3">
        <v>123</v>
      </c>
      <c r="B129" s="44"/>
      <c r="C129" s="23"/>
      <c r="D129" s="23"/>
      <c r="E129" s="22"/>
      <c r="F129" s="23"/>
      <c r="G129" s="24"/>
      <c r="H129" s="43" t="str">
        <f t="shared" si="1"/>
        <v/>
      </c>
      <c r="I129" s="22"/>
    </row>
    <row r="130" spans="1:9" ht="23.25" customHeight="1" x14ac:dyDescent="0.15">
      <c r="A130" s="3">
        <v>124</v>
      </c>
      <c r="B130" s="44"/>
      <c r="C130" s="23"/>
      <c r="D130" s="23"/>
      <c r="E130" s="22"/>
      <c r="F130" s="23"/>
      <c r="G130" s="24"/>
      <c r="H130" s="43" t="str">
        <f t="shared" si="1"/>
        <v/>
      </c>
      <c r="I130" s="22"/>
    </row>
    <row r="131" spans="1:9" ht="23.25" customHeight="1" x14ac:dyDescent="0.15">
      <c r="A131" s="3">
        <v>125</v>
      </c>
      <c r="B131" s="44"/>
      <c r="C131" s="23"/>
      <c r="D131" s="23"/>
      <c r="E131" s="22"/>
      <c r="F131" s="23"/>
      <c r="G131" s="24"/>
      <c r="H131" s="43" t="str">
        <f t="shared" si="1"/>
        <v/>
      </c>
      <c r="I131" s="22"/>
    </row>
    <row r="132" spans="1:9" ht="23.25" customHeight="1" x14ac:dyDescent="0.15">
      <c r="A132" s="3">
        <v>126</v>
      </c>
      <c r="B132" s="44"/>
      <c r="C132" s="23"/>
      <c r="D132" s="23"/>
      <c r="E132" s="22"/>
      <c r="F132" s="23"/>
      <c r="G132" s="24"/>
      <c r="H132" s="43" t="str">
        <f t="shared" si="1"/>
        <v/>
      </c>
      <c r="I132" s="22"/>
    </row>
    <row r="133" spans="1:9" ht="23.25" customHeight="1" x14ac:dyDescent="0.15">
      <c r="A133" s="3">
        <v>127</v>
      </c>
      <c r="B133" s="44"/>
      <c r="C133" s="23"/>
      <c r="D133" s="23"/>
      <c r="E133" s="22"/>
      <c r="F133" s="23"/>
      <c r="G133" s="24"/>
      <c r="H133" s="43" t="str">
        <f t="shared" si="1"/>
        <v/>
      </c>
      <c r="I133" s="22"/>
    </row>
    <row r="134" spans="1:9" ht="23.25" customHeight="1" x14ac:dyDescent="0.15">
      <c r="A134" s="3">
        <v>128</v>
      </c>
      <c r="B134" s="44"/>
      <c r="C134" s="23"/>
      <c r="D134" s="23"/>
      <c r="E134" s="22"/>
      <c r="F134" s="23"/>
      <c r="G134" s="24"/>
      <c r="H134" s="43" t="str">
        <f t="shared" si="1"/>
        <v/>
      </c>
      <c r="I134" s="22"/>
    </row>
    <row r="135" spans="1:9" ht="23.25" customHeight="1" x14ac:dyDescent="0.15">
      <c r="A135" s="3">
        <v>129</v>
      </c>
      <c r="B135" s="44"/>
      <c r="C135" s="23"/>
      <c r="D135" s="23"/>
      <c r="E135" s="22"/>
      <c r="F135" s="23"/>
      <c r="G135" s="24"/>
      <c r="H135" s="43" t="str">
        <f t="shared" ref="H135:H198" si="2">IF(G135="","",DATEDIF(G135,$J$5,"Y"))</f>
        <v/>
      </c>
      <c r="I135" s="22"/>
    </row>
    <row r="136" spans="1:9" ht="23.25" customHeight="1" x14ac:dyDescent="0.15">
      <c r="A136" s="3">
        <v>130</v>
      </c>
      <c r="B136" s="44"/>
      <c r="C136" s="23"/>
      <c r="D136" s="23"/>
      <c r="E136" s="22"/>
      <c r="F136" s="23"/>
      <c r="G136" s="24"/>
      <c r="H136" s="43" t="str">
        <f t="shared" si="2"/>
        <v/>
      </c>
      <c r="I136" s="22"/>
    </row>
    <row r="137" spans="1:9" ht="23.25" customHeight="1" x14ac:dyDescent="0.15">
      <c r="A137" s="3">
        <v>131</v>
      </c>
      <c r="B137" s="44"/>
      <c r="C137" s="23"/>
      <c r="D137" s="23"/>
      <c r="E137" s="22"/>
      <c r="F137" s="23"/>
      <c r="G137" s="24"/>
      <c r="H137" s="43" t="str">
        <f t="shared" si="2"/>
        <v/>
      </c>
      <c r="I137" s="22"/>
    </row>
    <row r="138" spans="1:9" ht="23.25" customHeight="1" x14ac:dyDescent="0.15">
      <c r="A138" s="3">
        <v>132</v>
      </c>
      <c r="B138" s="44"/>
      <c r="C138" s="23"/>
      <c r="D138" s="23"/>
      <c r="E138" s="22"/>
      <c r="F138" s="23"/>
      <c r="G138" s="24"/>
      <c r="H138" s="43" t="str">
        <f t="shared" si="2"/>
        <v/>
      </c>
      <c r="I138" s="22"/>
    </row>
    <row r="139" spans="1:9" ht="23.25" customHeight="1" x14ac:dyDescent="0.15">
      <c r="A139" s="3">
        <v>133</v>
      </c>
      <c r="B139" s="44"/>
      <c r="C139" s="23"/>
      <c r="D139" s="23"/>
      <c r="E139" s="22"/>
      <c r="F139" s="23"/>
      <c r="G139" s="24"/>
      <c r="H139" s="43" t="str">
        <f t="shared" si="2"/>
        <v/>
      </c>
      <c r="I139" s="22"/>
    </row>
    <row r="140" spans="1:9" ht="23.25" customHeight="1" x14ac:dyDescent="0.15">
      <c r="A140" s="3">
        <v>134</v>
      </c>
      <c r="B140" s="44"/>
      <c r="C140" s="23"/>
      <c r="D140" s="23"/>
      <c r="E140" s="22"/>
      <c r="F140" s="23"/>
      <c r="G140" s="24"/>
      <c r="H140" s="43" t="str">
        <f t="shared" si="2"/>
        <v/>
      </c>
      <c r="I140" s="22"/>
    </row>
    <row r="141" spans="1:9" ht="23.25" customHeight="1" x14ac:dyDescent="0.15">
      <c r="A141" s="3">
        <v>135</v>
      </c>
      <c r="B141" s="44"/>
      <c r="C141" s="23"/>
      <c r="D141" s="23"/>
      <c r="E141" s="22"/>
      <c r="F141" s="23"/>
      <c r="G141" s="24"/>
      <c r="H141" s="43" t="str">
        <f t="shared" si="2"/>
        <v/>
      </c>
      <c r="I141" s="22"/>
    </row>
    <row r="142" spans="1:9" ht="23.25" customHeight="1" x14ac:dyDescent="0.15">
      <c r="A142" s="3">
        <v>136</v>
      </c>
      <c r="B142" s="44"/>
      <c r="C142" s="23"/>
      <c r="D142" s="23"/>
      <c r="E142" s="22"/>
      <c r="F142" s="23"/>
      <c r="G142" s="24"/>
      <c r="H142" s="43" t="str">
        <f t="shared" si="2"/>
        <v/>
      </c>
      <c r="I142" s="22"/>
    </row>
    <row r="143" spans="1:9" ht="23.25" customHeight="1" x14ac:dyDescent="0.15">
      <c r="A143" s="3">
        <v>137</v>
      </c>
      <c r="B143" s="44"/>
      <c r="C143" s="23"/>
      <c r="D143" s="23"/>
      <c r="E143" s="22"/>
      <c r="F143" s="23"/>
      <c r="G143" s="24"/>
      <c r="H143" s="43" t="str">
        <f t="shared" si="2"/>
        <v/>
      </c>
      <c r="I143" s="22"/>
    </row>
    <row r="144" spans="1:9" ht="23.25" customHeight="1" x14ac:dyDescent="0.15">
      <c r="A144" s="3">
        <v>138</v>
      </c>
      <c r="B144" s="44"/>
      <c r="C144" s="23"/>
      <c r="D144" s="23"/>
      <c r="E144" s="22"/>
      <c r="F144" s="23"/>
      <c r="G144" s="24"/>
      <c r="H144" s="43" t="str">
        <f t="shared" si="2"/>
        <v/>
      </c>
      <c r="I144" s="22"/>
    </row>
    <row r="145" spans="1:9" ht="23.25" customHeight="1" x14ac:dyDescent="0.15">
      <c r="A145" s="3">
        <v>139</v>
      </c>
      <c r="B145" s="44"/>
      <c r="C145" s="23"/>
      <c r="D145" s="23"/>
      <c r="E145" s="22"/>
      <c r="F145" s="23"/>
      <c r="G145" s="24"/>
      <c r="H145" s="43" t="str">
        <f t="shared" si="2"/>
        <v/>
      </c>
      <c r="I145" s="22"/>
    </row>
    <row r="146" spans="1:9" ht="23.25" customHeight="1" x14ac:dyDescent="0.15">
      <c r="A146" s="3">
        <v>140</v>
      </c>
      <c r="B146" s="44"/>
      <c r="C146" s="23"/>
      <c r="D146" s="23"/>
      <c r="E146" s="22"/>
      <c r="F146" s="23"/>
      <c r="G146" s="24"/>
      <c r="H146" s="43" t="str">
        <f t="shared" si="2"/>
        <v/>
      </c>
      <c r="I146" s="22"/>
    </row>
    <row r="147" spans="1:9" ht="23.25" customHeight="1" x14ac:dyDescent="0.15">
      <c r="A147" s="3">
        <v>141</v>
      </c>
      <c r="B147" s="44"/>
      <c r="C147" s="23"/>
      <c r="D147" s="23"/>
      <c r="E147" s="22"/>
      <c r="F147" s="23"/>
      <c r="G147" s="24"/>
      <c r="H147" s="43" t="str">
        <f t="shared" si="2"/>
        <v/>
      </c>
      <c r="I147" s="22"/>
    </row>
    <row r="148" spans="1:9" ht="23.25" customHeight="1" x14ac:dyDescent="0.15">
      <c r="A148" s="3">
        <v>142</v>
      </c>
      <c r="B148" s="44"/>
      <c r="C148" s="23"/>
      <c r="D148" s="23"/>
      <c r="E148" s="22"/>
      <c r="F148" s="23"/>
      <c r="G148" s="24"/>
      <c r="H148" s="43" t="str">
        <f t="shared" si="2"/>
        <v/>
      </c>
      <c r="I148" s="22"/>
    </row>
    <row r="149" spans="1:9" ht="23.25" customHeight="1" x14ac:dyDescent="0.15">
      <c r="A149" s="3">
        <v>143</v>
      </c>
      <c r="B149" s="44"/>
      <c r="C149" s="23"/>
      <c r="D149" s="23"/>
      <c r="E149" s="22"/>
      <c r="F149" s="23"/>
      <c r="G149" s="24"/>
      <c r="H149" s="43" t="str">
        <f t="shared" si="2"/>
        <v/>
      </c>
      <c r="I149" s="22"/>
    </row>
    <row r="150" spans="1:9" ht="23.25" customHeight="1" x14ac:dyDescent="0.15">
      <c r="A150" s="3">
        <v>144</v>
      </c>
      <c r="B150" s="44"/>
      <c r="C150" s="23"/>
      <c r="D150" s="23"/>
      <c r="E150" s="22"/>
      <c r="F150" s="23"/>
      <c r="G150" s="24"/>
      <c r="H150" s="43" t="str">
        <f t="shared" si="2"/>
        <v/>
      </c>
      <c r="I150" s="22"/>
    </row>
    <row r="151" spans="1:9" ht="23.25" customHeight="1" x14ac:dyDescent="0.15">
      <c r="A151" s="3">
        <v>145</v>
      </c>
      <c r="B151" s="44"/>
      <c r="C151" s="23"/>
      <c r="D151" s="23"/>
      <c r="E151" s="22"/>
      <c r="F151" s="23"/>
      <c r="G151" s="24"/>
      <c r="H151" s="43" t="str">
        <f t="shared" si="2"/>
        <v/>
      </c>
      <c r="I151" s="22"/>
    </row>
    <row r="152" spans="1:9" ht="23.25" customHeight="1" x14ac:dyDescent="0.15">
      <c r="A152" s="3">
        <v>146</v>
      </c>
      <c r="B152" s="44"/>
      <c r="C152" s="23"/>
      <c r="D152" s="23"/>
      <c r="E152" s="22"/>
      <c r="F152" s="23"/>
      <c r="G152" s="24"/>
      <c r="H152" s="43" t="str">
        <f t="shared" si="2"/>
        <v/>
      </c>
      <c r="I152" s="22"/>
    </row>
    <row r="153" spans="1:9" ht="23.25" customHeight="1" x14ac:dyDescent="0.15">
      <c r="A153" s="3">
        <v>147</v>
      </c>
      <c r="B153" s="44"/>
      <c r="C153" s="23"/>
      <c r="D153" s="23"/>
      <c r="E153" s="22"/>
      <c r="F153" s="23"/>
      <c r="G153" s="24"/>
      <c r="H153" s="43" t="str">
        <f t="shared" si="2"/>
        <v/>
      </c>
      <c r="I153" s="22"/>
    </row>
    <row r="154" spans="1:9" ht="23.25" customHeight="1" x14ac:dyDescent="0.15">
      <c r="A154" s="3">
        <v>148</v>
      </c>
      <c r="B154" s="44"/>
      <c r="C154" s="23"/>
      <c r="D154" s="23"/>
      <c r="E154" s="22"/>
      <c r="F154" s="23"/>
      <c r="G154" s="24"/>
      <c r="H154" s="43" t="str">
        <f t="shared" si="2"/>
        <v/>
      </c>
      <c r="I154" s="22"/>
    </row>
    <row r="155" spans="1:9" ht="23.25" customHeight="1" x14ac:dyDescent="0.15">
      <c r="A155" s="3">
        <v>149</v>
      </c>
      <c r="B155" s="44"/>
      <c r="C155" s="23"/>
      <c r="D155" s="23"/>
      <c r="E155" s="22"/>
      <c r="F155" s="23"/>
      <c r="G155" s="24"/>
      <c r="H155" s="43" t="str">
        <f t="shared" si="2"/>
        <v/>
      </c>
      <c r="I155" s="22"/>
    </row>
    <row r="156" spans="1:9" ht="23.25" customHeight="1" x14ac:dyDescent="0.15">
      <c r="A156" s="3">
        <v>150</v>
      </c>
      <c r="B156" s="44"/>
      <c r="C156" s="23"/>
      <c r="D156" s="23"/>
      <c r="E156" s="22"/>
      <c r="F156" s="23"/>
      <c r="G156" s="24"/>
      <c r="H156" s="43" t="str">
        <f t="shared" si="2"/>
        <v/>
      </c>
      <c r="I156" s="22"/>
    </row>
    <row r="157" spans="1:9" ht="23.25" customHeight="1" x14ac:dyDescent="0.15">
      <c r="A157" s="3">
        <v>151</v>
      </c>
      <c r="B157" s="44"/>
      <c r="C157" s="23"/>
      <c r="D157" s="23"/>
      <c r="E157" s="22"/>
      <c r="F157" s="23"/>
      <c r="G157" s="24"/>
      <c r="H157" s="43" t="str">
        <f t="shared" si="2"/>
        <v/>
      </c>
      <c r="I157" s="22"/>
    </row>
    <row r="158" spans="1:9" ht="23.25" customHeight="1" x14ac:dyDescent="0.15">
      <c r="A158" s="3">
        <v>152</v>
      </c>
      <c r="B158" s="44"/>
      <c r="C158" s="23"/>
      <c r="D158" s="23"/>
      <c r="E158" s="22"/>
      <c r="F158" s="23"/>
      <c r="G158" s="24"/>
      <c r="H158" s="43" t="str">
        <f t="shared" si="2"/>
        <v/>
      </c>
      <c r="I158" s="22"/>
    </row>
    <row r="159" spans="1:9" ht="23.25" customHeight="1" x14ac:dyDescent="0.15">
      <c r="A159" s="3">
        <v>153</v>
      </c>
      <c r="B159" s="44"/>
      <c r="C159" s="23"/>
      <c r="D159" s="23"/>
      <c r="E159" s="22"/>
      <c r="F159" s="23"/>
      <c r="G159" s="24"/>
      <c r="H159" s="43" t="str">
        <f t="shared" si="2"/>
        <v/>
      </c>
      <c r="I159" s="22"/>
    </row>
    <row r="160" spans="1:9" ht="23.25" customHeight="1" x14ac:dyDescent="0.15">
      <c r="A160" s="3">
        <v>154</v>
      </c>
      <c r="B160" s="44"/>
      <c r="C160" s="23"/>
      <c r="D160" s="23"/>
      <c r="E160" s="22"/>
      <c r="F160" s="23"/>
      <c r="G160" s="24"/>
      <c r="H160" s="43" t="str">
        <f t="shared" si="2"/>
        <v/>
      </c>
      <c r="I160" s="22"/>
    </row>
    <row r="161" spans="1:9" ht="23.25" customHeight="1" x14ac:dyDescent="0.15">
      <c r="A161" s="3">
        <v>155</v>
      </c>
      <c r="B161" s="44"/>
      <c r="C161" s="23"/>
      <c r="D161" s="23"/>
      <c r="E161" s="22"/>
      <c r="F161" s="23"/>
      <c r="G161" s="24"/>
      <c r="H161" s="43" t="str">
        <f t="shared" si="2"/>
        <v/>
      </c>
      <c r="I161" s="22"/>
    </row>
    <row r="162" spans="1:9" ht="23.25" customHeight="1" x14ac:dyDescent="0.15">
      <c r="A162" s="3">
        <v>156</v>
      </c>
      <c r="B162" s="44"/>
      <c r="C162" s="23"/>
      <c r="D162" s="23"/>
      <c r="E162" s="22"/>
      <c r="F162" s="23"/>
      <c r="G162" s="24"/>
      <c r="H162" s="43" t="str">
        <f t="shared" si="2"/>
        <v/>
      </c>
      <c r="I162" s="22"/>
    </row>
    <row r="163" spans="1:9" ht="23.25" customHeight="1" x14ac:dyDescent="0.15">
      <c r="A163" s="3">
        <v>157</v>
      </c>
      <c r="B163" s="44"/>
      <c r="C163" s="23"/>
      <c r="D163" s="23"/>
      <c r="E163" s="22"/>
      <c r="F163" s="23"/>
      <c r="G163" s="24"/>
      <c r="H163" s="43" t="str">
        <f t="shared" si="2"/>
        <v/>
      </c>
      <c r="I163" s="22"/>
    </row>
    <row r="164" spans="1:9" ht="23.25" customHeight="1" x14ac:dyDescent="0.15">
      <c r="A164" s="3">
        <v>158</v>
      </c>
      <c r="B164" s="44"/>
      <c r="C164" s="23"/>
      <c r="D164" s="23"/>
      <c r="E164" s="22"/>
      <c r="F164" s="23"/>
      <c r="G164" s="24"/>
      <c r="H164" s="43" t="str">
        <f t="shared" si="2"/>
        <v/>
      </c>
      <c r="I164" s="22"/>
    </row>
    <row r="165" spans="1:9" ht="23.25" customHeight="1" x14ac:dyDescent="0.15">
      <c r="A165" s="3">
        <v>159</v>
      </c>
      <c r="B165" s="44"/>
      <c r="C165" s="23"/>
      <c r="D165" s="23"/>
      <c r="E165" s="22"/>
      <c r="F165" s="23"/>
      <c r="G165" s="24"/>
      <c r="H165" s="43" t="str">
        <f t="shared" si="2"/>
        <v/>
      </c>
      <c r="I165" s="22"/>
    </row>
    <row r="166" spans="1:9" ht="23.25" customHeight="1" x14ac:dyDescent="0.15">
      <c r="A166" s="3">
        <v>160</v>
      </c>
      <c r="B166" s="44"/>
      <c r="C166" s="23"/>
      <c r="D166" s="23"/>
      <c r="E166" s="22"/>
      <c r="F166" s="23"/>
      <c r="G166" s="24"/>
      <c r="H166" s="43" t="str">
        <f t="shared" si="2"/>
        <v/>
      </c>
      <c r="I166" s="22"/>
    </row>
    <row r="167" spans="1:9" ht="23.25" customHeight="1" x14ac:dyDescent="0.15">
      <c r="A167" s="3">
        <v>161</v>
      </c>
      <c r="B167" s="44"/>
      <c r="C167" s="23"/>
      <c r="D167" s="23"/>
      <c r="E167" s="22"/>
      <c r="F167" s="23"/>
      <c r="G167" s="24"/>
      <c r="H167" s="43" t="str">
        <f t="shared" si="2"/>
        <v/>
      </c>
      <c r="I167" s="22"/>
    </row>
    <row r="168" spans="1:9" ht="23.25" customHeight="1" x14ac:dyDescent="0.15">
      <c r="A168" s="3">
        <v>162</v>
      </c>
      <c r="B168" s="44"/>
      <c r="C168" s="23"/>
      <c r="D168" s="23"/>
      <c r="E168" s="22"/>
      <c r="F168" s="23"/>
      <c r="G168" s="24"/>
      <c r="H168" s="43" t="str">
        <f t="shared" si="2"/>
        <v/>
      </c>
      <c r="I168" s="22"/>
    </row>
    <row r="169" spans="1:9" ht="23.25" customHeight="1" x14ac:dyDescent="0.15">
      <c r="A169" s="3">
        <v>163</v>
      </c>
      <c r="B169" s="44"/>
      <c r="C169" s="23"/>
      <c r="D169" s="23"/>
      <c r="E169" s="22"/>
      <c r="F169" s="23"/>
      <c r="G169" s="24"/>
      <c r="H169" s="43" t="str">
        <f t="shared" si="2"/>
        <v/>
      </c>
      <c r="I169" s="22"/>
    </row>
    <row r="170" spans="1:9" ht="23.25" customHeight="1" x14ac:dyDescent="0.15">
      <c r="A170" s="3">
        <v>164</v>
      </c>
      <c r="B170" s="44"/>
      <c r="C170" s="23"/>
      <c r="D170" s="23"/>
      <c r="E170" s="22"/>
      <c r="F170" s="23"/>
      <c r="G170" s="24"/>
      <c r="H170" s="43" t="str">
        <f t="shared" si="2"/>
        <v/>
      </c>
      <c r="I170" s="22"/>
    </row>
    <row r="171" spans="1:9" ht="23.25" customHeight="1" x14ac:dyDescent="0.15">
      <c r="A171" s="3">
        <v>165</v>
      </c>
      <c r="B171" s="44"/>
      <c r="C171" s="23"/>
      <c r="D171" s="23"/>
      <c r="E171" s="22"/>
      <c r="F171" s="23"/>
      <c r="G171" s="24"/>
      <c r="H171" s="43" t="str">
        <f t="shared" si="2"/>
        <v/>
      </c>
      <c r="I171" s="22"/>
    </row>
    <row r="172" spans="1:9" ht="23.25" customHeight="1" x14ac:dyDescent="0.15">
      <c r="A172" s="3">
        <v>166</v>
      </c>
      <c r="B172" s="44"/>
      <c r="C172" s="23"/>
      <c r="D172" s="23"/>
      <c r="E172" s="22"/>
      <c r="F172" s="23"/>
      <c r="G172" s="24"/>
      <c r="H172" s="43" t="str">
        <f t="shared" si="2"/>
        <v/>
      </c>
      <c r="I172" s="22"/>
    </row>
    <row r="173" spans="1:9" ht="23.25" customHeight="1" x14ac:dyDescent="0.15">
      <c r="A173" s="3">
        <v>167</v>
      </c>
      <c r="B173" s="44"/>
      <c r="C173" s="23"/>
      <c r="D173" s="23"/>
      <c r="E173" s="22"/>
      <c r="F173" s="23"/>
      <c r="G173" s="24"/>
      <c r="H173" s="43" t="str">
        <f t="shared" si="2"/>
        <v/>
      </c>
      <c r="I173" s="22"/>
    </row>
    <row r="174" spans="1:9" ht="23.25" customHeight="1" x14ac:dyDescent="0.15">
      <c r="A174" s="3">
        <v>168</v>
      </c>
      <c r="B174" s="44"/>
      <c r="C174" s="23"/>
      <c r="D174" s="23"/>
      <c r="E174" s="22"/>
      <c r="F174" s="23"/>
      <c r="G174" s="24"/>
      <c r="H174" s="43" t="str">
        <f t="shared" si="2"/>
        <v/>
      </c>
      <c r="I174" s="22"/>
    </row>
    <row r="175" spans="1:9" ht="23.25" customHeight="1" x14ac:dyDescent="0.15">
      <c r="A175" s="3">
        <v>169</v>
      </c>
      <c r="B175" s="44"/>
      <c r="C175" s="23"/>
      <c r="D175" s="23"/>
      <c r="E175" s="22"/>
      <c r="F175" s="23"/>
      <c r="G175" s="24"/>
      <c r="H175" s="43" t="str">
        <f t="shared" si="2"/>
        <v/>
      </c>
      <c r="I175" s="22"/>
    </row>
    <row r="176" spans="1:9" ht="23.25" customHeight="1" x14ac:dyDescent="0.15">
      <c r="A176" s="3">
        <v>170</v>
      </c>
      <c r="B176" s="44"/>
      <c r="C176" s="23"/>
      <c r="D176" s="23"/>
      <c r="E176" s="22"/>
      <c r="F176" s="23"/>
      <c r="G176" s="24"/>
      <c r="H176" s="43" t="str">
        <f t="shared" si="2"/>
        <v/>
      </c>
      <c r="I176" s="22"/>
    </row>
    <row r="177" spans="1:9" ht="23.25" customHeight="1" x14ac:dyDescent="0.15">
      <c r="A177" s="3">
        <v>171</v>
      </c>
      <c r="B177" s="44"/>
      <c r="C177" s="23"/>
      <c r="D177" s="23"/>
      <c r="E177" s="22"/>
      <c r="F177" s="23"/>
      <c r="G177" s="24"/>
      <c r="H177" s="43" t="str">
        <f t="shared" si="2"/>
        <v/>
      </c>
      <c r="I177" s="22"/>
    </row>
    <row r="178" spans="1:9" ht="23.25" customHeight="1" x14ac:dyDescent="0.15">
      <c r="A178" s="3">
        <v>172</v>
      </c>
      <c r="B178" s="44"/>
      <c r="C178" s="23"/>
      <c r="D178" s="23"/>
      <c r="E178" s="22"/>
      <c r="F178" s="23"/>
      <c r="G178" s="24"/>
      <c r="H178" s="43" t="str">
        <f t="shared" si="2"/>
        <v/>
      </c>
      <c r="I178" s="22"/>
    </row>
    <row r="179" spans="1:9" ht="23.25" customHeight="1" x14ac:dyDescent="0.15">
      <c r="A179" s="3">
        <v>173</v>
      </c>
      <c r="B179" s="44"/>
      <c r="C179" s="23"/>
      <c r="D179" s="23"/>
      <c r="E179" s="22"/>
      <c r="F179" s="23"/>
      <c r="G179" s="24"/>
      <c r="H179" s="43" t="str">
        <f t="shared" si="2"/>
        <v/>
      </c>
      <c r="I179" s="22"/>
    </row>
    <row r="180" spans="1:9" ht="23.25" customHeight="1" x14ac:dyDescent="0.15">
      <c r="A180" s="3">
        <v>174</v>
      </c>
      <c r="B180" s="44"/>
      <c r="C180" s="23"/>
      <c r="D180" s="23"/>
      <c r="E180" s="22"/>
      <c r="F180" s="23"/>
      <c r="G180" s="24"/>
      <c r="H180" s="43" t="str">
        <f t="shared" si="2"/>
        <v/>
      </c>
      <c r="I180" s="22"/>
    </row>
    <row r="181" spans="1:9" ht="23.25" customHeight="1" x14ac:dyDescent="0.15">
      <c r="A181" s="3">
        <v>175</v>
      </c>
      <c r="B181" s="44"/>
      <c r="C181" s="23"/>
      <c r="D181" s="23"/>
      <c r="E181" s="22"/>
      <c r="F181" s="23"/>
      <c r="G181" s="24"/>
      <c r="H181" s="43" t="str">
        <f t="shared" si="2"/>
        <v/>
      </c>
      <c r="I181" s="22"/>
    </row>
    <row r="182" spans="1:9" ht="23.25" customHeight="1" x14ac:dyDescent="0.15">
      <c r="A182" s="3">
        <v>176</v>
      </c>
      <c r="B182" s="44"/>
      <c r="C182" s="23"/>
      <c r="D182" s="23"/>
      <c r="E182" s="22"/>
      <c r="F182" s="23"/>
      <c r="G182" s="24"/>
      <c r="H182" s="43" t="str">
        <f t="shared" si="2"/>
        <v/>
      </c>
      <c r="I182" s="22"/>
    </row>
    <row r="183" spans="1:9" ht="23.25" customHeight="1" x14ac:dyDescent="0.15">
      <c r="A183" s="3">
        <v>177</v>
      </c>
      <c r="B183" s="44"/>
      <c r="C183" s="23"/>
      <c r="D183" s="23"/>
      <c r="E183" s="22"/>
      <c r="F183" s="23"/>
      <c r="G183" s="24"/>
      <c r="H183" s="43" t="str">
        <f t="shared" si="2"/>
        <v/>
      </c>
      <c r="I183" s="22"/>
    </row>
    <row r="184" spans="1:9" ht="23.25" customHeight="1" x14ac:dyDescent="0.15">
      <c r="A184" s="3">
        <v>178</v>
      </c>
      <c r="B184" s="44"/>
      <c r="C184" s="23"/>
      <c r="D184" s="23"/>
      <c r="E184" s="22"/>
      <c r="F184" s="23"/>
      <c r="G184" s="24"/>
      <c r="H184" s="43" t="str">
        <f t="shared" si="2"/>
        <v/>
      </c>
      <c r="I184" s="22"/>
    </row>
    <row r="185" spans="1:9" ht="23.25" customHeight="1" x14ac:dyDescent="0.15">
      <c r="A185" s="3">
        <v>179</v>
      </c>
      <c r="B185" s="44"/>
      <c r="C185" s="23"/>
      <c r="D185" s="23"/>
      <c r="E185" s="22"/>
      <c r="F185" s="23"/>
      <c r="G185" s="24"/>
      <c r="H185" s="43" t="str">
        <f t="shared" si="2"/>
        <v/>
      </c>
      <c r="I185" s="22"/>
    </row>
    <row r="186" spans="1:9" ht="23.25" customHeight="1" x14ac:dyDescent="0.15">
      <c r="A186" s="3">
        <v>180</v>
      </c>
      <c r="B186" s="44"/>
      <c r="C186" s="23"/>
      <c r="D186" s="23"/>
      <c r="E186" s="22"/>
      <c r="F186" s="23"/>
      <c r="G186" s="24"/>
      <c r="H186" s="43" t="str">
        <f t="shared" si="2"/>
        <v/>
      </c>
      <c r="I186" s="22"/>
    </row>
    <row r="187" spans="1:9" ht="23.25" customHeight="1" x14ac:dyDescent="0.15">
      <c r="A187" s="3">
        <v>181</v>
      </c>
      <c r="B187" s="44"/>
      <c r="C187" s="23"/>
      <c r="D187" s="23"/>
      <c r="E187" s="22"/>
      <c r="F187" s="23"/>
      <c r="G187" s="24"/>
      <c r="H187" s="43" t="str">
        <f t="shared" si="2"/>
        <v/>
      </c>
      <c r="I187" s="22"/>
    </row>
    <row r="188" spans="1:9" ht="23.25" customHeight="1" x14ac:dyDescent="0.15">
      <c r="A188" s="3">
        <v>182</v>
      </c>
      <c r="B188" s="44"/>
      <c r="C188" s="23"/>
      <c r="D188" s="23"/>
      <c r="E188" s="22"/>
      <c r="F188" s="23"/>
      <c r="G188" s="24"/>
      <c r="H188" s="43" t="str">
        <f t="shared" si="2"/>
        <v/>
      </c>
      <c r="I188" s="22"/>
    </row>
    <row r="189" spans="1:9" ht="23.25" customHeight="1" x14ac:dyDescent="0.15">
      <c r="A189" s="3">
        <v>183</v>
      </c>
      <c r="B189" s="44"/>
      <c r="C189" s="23"/>
      <c r="D189" s="23"/>
      <c r="E189" s="22"/>
      <c r="F189" s="23"/>
      <c r="G189" s="24"/>
      <c r="H189" s="43" t="str">
        <f t="shared" si="2"/>
        <v/>
      </c>
      <c r="I189" s="22"/>
    </row>
    <row r="190" spans="1:9" ht="23.25" customHeight="1" x14ac:dyDescent="0.15">
      <c r="A190" s="3">
        <v>184</v>
      </c>
      <c r="B190" s="44"/>
      <c r="C190" s="23"/>
      <c r="D190" s="23"/>
      <c r="E190" s="22"/>
      <c r="F190" s="23"/>
      <c r="G190" s="24"/>
      <c r="H190" s="43" t="str">
        <f t="shared" si="2"/>
        <v/>
      </c>
      <c r="I190" s="22"/>
    </row>
    <row r="191" spans="1:9" ht="23.25" customHeight="1" x14ac:dyDescent="0.15">
      <c r="A191" s="3">
        <v>185</v>
      </c>
      <c r="B191" s="44"/>
      <c r="C191" s="23"/>
      <c r="D191" s="23"/>
      <c r="E191" s="22"/>
      <c r="F191" s="23"/>
      <c r="G191" s="24"/>
      <c r="H191" s="43" t="str">
        <f t="shared" si="2"/>
        <v/>
      </c>
      <c r="I191" s="22"/>
    </row>
    <row r="192" spans="1:9" ht="23.25" customHeight="1" x14ac:dyDescent="0.15">
      <c r="A192" s="3">
        <v>186</v>
      </c>
      <c r="B192" s="44"/>
      <c r="C192" s="23"/>
      <c r="D192" s="23"/>
      <c r="E192" s="22"/>
      <c r="F192" s="23"/>
      <c r="G192" s="24"/>
      <c r="H192" s="43" t="str">
        <f t="shared" si="2"/>
        <v/>
      </c>
      <c r="I192" s="22"/>
    </row>
    <row r="193" spans="1:9" ht="23.25" customHeight="1" x14ac:dyDescent="0.15">
      <c r="A193" s="3">
        <v>187</v>
      </c>
      <c r="B193" s="44"/>
      <c r="C193" s="23"/>
      <c r="D193" s="23"/>
      <c r="E193" s="22"/>
      <c r="F193" s="23"/>
      <c r="G193" s="24"/>
      <c r="H193" s="43" t="str">
        <f t="shared" si="2"/>
        <v/>
      </c>
      <c r="I193" s="22"/>
    </row>
    <row r="194" spans="1:9" ht="23.25" customHeight="1" x14ac:dyDescent="0.15">
      <c r="A194" s="3">
        <v>188</v>
      </c>
      <c r="B194" s="44"/>
      <c r="C194" s="23"/>
      <c r="D194" s="23"/>
      <c r="E194" s="22"/>
      <c r="F194" s="23"/>
      <c r="G194" s="24"/>
      <c r="H194" s="43" t="str">
        <f t="shared" si="2"/>
        <v/>
      </c>
      <c r="I194" s="22"/>
    </row>
    <row r="195" spans="1:9" ht="23.25" customHeight="1" x14ac:dyDescent="0.15">
      <c r="A195" s="3">
        <v>189</v>
      </c>
      <c r="B195" s="44"/>
      <c r="C195" s="23"/>
      <c r="D195" s="23"/>
      <c r="E195" s="22"/>
      <c r="F195" s="23"/>
      <c r="G195" s="24"/>
      <c r="H195" s="43" t="str">
        <f t="shared" si="2"/>
        <v/>
      </c>
      <c r="I195" s="22"/>
    </row>
    <row r="196" spans="1:9" ht="23.25" customHeight="1" x14ac:dyDescent="0.15">
      <c r="A196" s="3">
        <v>190</v>
      </c>
      <c r="B196" s="44"/>
      <c r="C196" s="23"/>
      <c r="D196" s="23"/>
      <c r="E196" s="22"/>
      <c r="F196" s="23"/>
      <c r="G196" s="24"/>
      <c r="H196" s="43" t="str">
        <f t="shared" si="2"/>
        <v/>
      </c>
      <c r="I196" s="22"/>
    </row>
    <row r="197" spans="1:9" ht="23.25" customHeight="1" x14ac:dyDescent="0.15">
      <c r="A197" s="3">
        <v>191</v>
      </c>
      <c r="B197" s="44"/>
      <c r="C197" s="23"/>
      <c r="D197" s="23"/>
      <c r="E197" s="22"/>
      <c r="F197" s="23"/>
      <c r="G197" s="24"/>
      <c r="H197" s="43" t="str">
        <f t="shared" si="2"/>
        <v/>
      </c>
      <c r="I197" s="22"/>
    </row>
    <row r="198" spans="1:9" ht="23.25" customHeight="1" x14ac:dyDescent="0.15">
      <c r="A198" s="3">
        <v>192</v>
      </c>
      <c r="B198" s="44"/>
      <c r="C198" s="23"/>
      <c r="D198" s="23"/>
      <c r="E198" s="22"/>
      <c r="F198" s="23"/>
      <c r="G198" s="24"/>
      <c r="H198" s="43" t="str">
        <f t="shared" si="2"/>
        <v/>
      </c>
      <c r="I198" s="22"/>
    </row>
    <row r="199" spans="1:9" ht="23.25" customHeight="1" x14ac:dyDescent="0.15">
      <c r="A199" s="3">
        <v>193</v>
      </c>
      <c r="B199" s="44"/>
      <c r="C199" s="23"/>
      <c r="D199" s="23"/>
      <c r="E199" s="22"/>
      <c r="F199" s="23"/>
      <c r="G199" s="24"/>
      <c r="H199" s="43" t="str">
        <f t="shared" ref="H199:H206" si="3">IF(G199="","",DATEDIF(G199,$J$5,"Y"))</f>
        <v/>
      </c>
      <c r="I199" s="22"/>
    </row>
    <row r="200" spans="1:9" ht="23.25" customHeight="1" x14ac:dyDescent="0.15">
      <c r="A200" s="3">
        <v>194</v>
      </c>
      <c r="B200" s="44"/>
      <c r="C200" s="23"/>
      <c r="D200" s="23"/>
      <c r="E200" s="22"/>
      <c r="F200" s="23"/>
      <c r="G200" s="24"/>
      <c r="H200" s="43" t="str">
        <f t="shared" si="3"/>
        <v/>
      </c>
      <c r="I200" s="22"/>
    </row>
    <row r="201" spans="1:9" ht="23.25" customHeight="1" x14ac:dyDescent="0.15">
      <c r="A201" s="3">
        <v>195</v>
      </c>
      <c r="B201" s="44"/>
      <c r="C201" s="23"/>
      <c r="D201" s="23"/>
      <c r="E201" s="22"/>
      <c r="F201" s="23"/>
      <c r="G201" s="24"/>
      <c r="H201" s="43" t="str">
        <f t="shared" si="3"/>
        <v/>
      </c>
      <c r="I201" s="22"/>
    </row>
    <row r="202" spans="1:9" ht="23.25" customHeight="1" x14ac:dyDescent="0.15">
      <c r="A202" s="3">
        <v>196</v>
      </c>
      <c r="B202" s="44"/>
      <c r="C202" s="23"/>
      <c r="D202" s="23"/>
      <c r="E202" s="22"/>
      <c r="F202" s="23"/>
      <c r="G202" s="24"/>
      <c r="H202" s="43" t="str">
        <f t="shared" si="3"/>
        <v/>
      </c>
      <c r="I202" s="22"/>
    </row>
    <row r="203" spans="1:9" ht="23.25" customHeight="1" x14ac:dyDescent="0.15">
      <c r="A203" s="3">
        <v>197</v>
      </c>
      <c r="B203" s="44"/>
      <c r="C203" s="23"/>
      <c r="D203" s="23"/>
      <c r="E203" s="22"/>
      <c r="F203" s="23"/>
      <c r="G203" s="24"/>
      <c r="H203" s="43" t="str">
        <f t="shared" si="3"/>
        <v/>
      </c>
      <c r="I203" s="22"/>
    </row>
    <row r="204" spans="1:9" ht="23.25" customHeight="1" x14ac:dyDescent="0.15">
      <c r="A204" s="3">
        <v>198</v>
      </c>
      <c r="B204" s="44"/>
      <c r="C204" s="23"/>
      <c r="D204" s="23"/>
      <c r="E204" s="22"/>
      <c r="F204" s="23"/>
      <c r="G204" s="24"/>
      <c r="H204" s="43" t="str">
        <f t="shared" si="3"/>
        <v/>
      </c>
      <c r="I204" s="22"/>
    </row>
    <row r="205" spans="1:9" ht="23.25" customHeight="1" x14ac:dyDescent="0.15">
      <c r="A205" s="3">
        <v>199</v>
      </c>
      <c r="B205" s="44"/>
      <c r="C205" s="23"/>
      <c r="D205" s="23"/>
      <c r="E205" s="22"/>
      <c r="F205" s="23"/>
      <c r="G205" s="24"/>
      <c r="H205" s="43" t="str">
        <f t="shared" si="3"/>
        <v/>
      </c>
      <c r="I205" s="22"/>
    </row>
    <row r="206" spans="1:9" ht="23.25" customHeight="1" x14ac:dyDescent="0.15">
      <c r="A206" s="3">
        <v>200</v>
      </c>
      <c r="B206" s="44"/>
      <c r="C206" s="23"/>
      <c r="D206" s="23"/>
      <c r="E206" s="22"/>
      <c r="F206" s="23"/>
      <c r="G206" s="24"/>
      <c r="H206" s="43" t="str">
        <f t="shared" si="3"/>
        <v/>
      </c>
      <c r="I206" s="22"/>
    </row>
    <row r="207" spans="1:9" ht="23.25" hidden="1" customHeight="1" x14ac:dyDescent="0.15">
      <c r="A207" s="3">
        <v>201</v>
      </c>
      <c r="B207" s="44"/>
      <c r="C207" s="23"/>
      <c r="D207" s="23"/>
      <c r="E207" s="22"/>
      <c r="F207" s="23"/>
      <c r="G207" s="24"/>
      <c r="H207" s="43" t="str">
        <f t="shared" ref="H207:H270" si="4">IF(G207="","",DATEDIF(G207,$J$5,"Y"))</f>
        <v/>
      </c>
      <c r="I207" s="22"/>
    </row>
    <row r="208" spans="1:9" ht="23.25" hidden="1" customHeight="1" x14ac:dyDescent="0.15">
      <c r="A208" s="3">
        <v>202</v>
      </c>
      <c r="B208" s="44"/>
      <c r="C208" s="23"/>
      <c r="D208" s="23"/>
      <c r="E208" s="22"/>
      <c r="F208" s="23"/>
      <c r="G208" s="24"/>
      <c r="H208" s="43" t="str">
        <f t="shared" si="4"/>
        <v/>
      </c>
      <c r="I208" s="22"/>
    </row>
    <row r="209" spans="1:9" ht="23.25" hidden="1" customHeight="1" x14ac:dyDescent="0.15">
      <c r="A209" s="3">
        <v>203</v>
      </c>
      <c r="B209" s="44"/>
      <c r="C209" s="23"/>
      <c r="D209" s="23"/>
      <c r="E209" s="22"/>
      <c r="F209" s="23"/>
      <c r="G209" s="24"/>
      <c r="H209" s="43" t="str">
        <f t="shared" si="4"/>
        <v/>
      </c>
      <c r="I209" s="22"/>
    </row>
    <row r="210" spans="1:9" ht="23.25" hidden="1" customHeight="1" x14ac:dyDescent="0.15">
      <c r="A210" s="3">
        <v>204</v>
      </c>
      <c r="B210" s="44"/>
      <c r="C210" s="23"/>
      <c r="D210" s="23"/>
      <c r="E210" s="22"/>
      <c r="F210" s="23"/>
      <c r="G210" s="24"/>
      <c r="H210" s="43" t="str">
        <f t="shared" si="4"/>
        <v/>
      </c>
      <c r="I210" s="22"/>
    </row>
    <row r="211" spans="1:9" ht="23.25" hidden="1" customHeight="1" x14ac:dyDescent="0.15">
      <c r="A211" s="3">
        <v>205</v>
      </c>
      <c r="B211" s="44"/>
      <c r="C211" s="23"/>
      <c r="D211" s="23"/>
      <c r="E211" s="22"/>
      <c r="F211" s="23"/>
      <c r="G211" s="24"/>
      <c r="H211" s="43" t="str">
        <f t="shared" si="4"/>
        <v/>
      </c>
      <c r="I211" s="22"/>
    </row>
    <row r="212" spans="1:9" ht="23.25" hidden="1" customHeight="1" x14ac:dyDescent="0.15">
      <c r="A212" s="3">
        <v>206</v>
      </c>
      <c r="B212" s="44"/>
      <c r="C212" s="23"/>
      <c r="D212" s="23"/>
      <c r="E212" s="22"/>
      <c r="F212" s="23"/>
      <c r="G212" s="24"/>
      <c r="H212" s="43" t="str">
        <f t="shared" si="4"/>
        <v/>
      </c>
      <c r="I212" s="22"/>
    </row>
    <row r="213" spans="1:9" ht="23.25" hidden="1" customHeight="1" x14ac:dyDescent="0.15">
      <c r="A213" s="3">
        <v>207</v>
      </c>
      <c r="B213" s="44"/>
      <c r="C213" s="23"/>
      <c r="D213" s="23"/>
      <c r="E213" s="22"/>
      <c r="F213" s="23"/>
      <c r="G213" s="24"/>
      <c r="H213" s="43" t="str">
        <f t="shared" si="4"/>
        <v/>
      </c>
      <c r="I213" s="22"/>
    </row>
    <row r="214" spans="1:9" ht="23.25" hidden="1" customHeight="1" x14ac:dyDescent="0.15">
      <c r="A214" s="3">
        <v>208</v>
      </c>
      <c r="B214" s="44"/>
      <c r="C214" s="23"/>
      <c r="D214" s="23"/>
      <c r="E214" s="22"/>
      <c r="F214" s="23"/>
      <c r="G214" s="24"/>
      <c r="H214" s="43" t="str">
        <f t="shared" si="4"/>
        <v/>
      </c>
      <c r="I214" s="22"/>
    </row>
    <row r="215" spans="1:9" ht="23.25" hidden="1" customHeight="1" x14ac:dyDescent="0.15">
      <c r="A215" s="3">
        <v>209</v>
      </c>
      <c r="B215" s="44"/>
      <c r="C215" s="23"/>
      <c r="D215" s="23"/>
      <c r="E215" s="22"/>
      <c r="F215" s="23"/>
      <c r="G215" s="24"/>
      <c r="H215" s="43" t="str">
        <f t="shared" si="4"/>
        <v/>
      </c>
      <c r="I215" s="22"/>
    </row>
    <row r="216" spans="1:9" ht="23.25" hidden="1" customHeight="1" x14ac:dyDescent="0.15">
      <c r="A216" s="3">
        <v>210</v>
      </c>
      <c r="B216" s="44"/>
      <c r="C216" s="23"/>
      <c r="D216" s="23"/>
      <c r="E216" s="22"/>
      <c r="F216" s="23"/>
      <c r="G216" s="24"/>
      <c r="H216" s="43" t="str">
        <f t="shared" si="4"/>
        <v/>
      </c>
      <c r="I216" s="22"/>
    </row>
    <row r="217" spans="1:9" ht="23.25" hidden="1" customHeight="1" x14ac:dyDescent="0.15">
      <c r="A217" s="3">
        <v>211</v>
      </c>
      <c r="B217" s="44"/>
      <c r="C217" s="23"/>
      <c r="D217" s="23"/>
      <c r="E217" s="22"/>
      <c r="F217" s="23"/>
      <c r="G217" s="24"/>
      <c r="H217" s="43" t="str">
        <f t="shared" si="4"/>
        <v/>
      </c>
      <c r="I217" s="22"/>
    </row>
    <row r="218" spans="1:9" ht="23.25" hidden="1" customHeight="1" x14ac:dyDescent="0.15">
      <c r="A218" s="3">
        <v>212</v>
      </c>
      <c r="B218" s="44"/>
      <c r="C218" s="23"/>
      <c r="D218" s="23"/>
      <c r="E218" s="22"/>
      <c r="F218" s="23"/>
      <c r="G218" s="24"/>
      <c r="H218" s="43" t="str">
        <f t="shared" si="4"/>
        <v/>
      </c>
      <c r="I218" s="22"/>
    </row>
    <row r="219" spans="1:9" ht="23.25" hidden="1" customHeight="1" x14ac:dyDescent="0.15">
      <c r="A219" s="3">
        <v>213</v>
      </c>
      <c r="B219" s="44"/>
      <c r="C219" s="23"/>
      <c r="D219" s="23"/>
      <c r="E219" s="22"/>
      <c r="F219" s="23"/>
      <c r="G219" s="24"/>
      <c r="H219" s="43" t="str">
        <f t="shared" si="4"/>
        <v/>
      </c>
      <c r="I219" s="22"/>
    </row>
    <row r="220" spans="1:9" ht="23.25" hidden="1" customHeight="1" x14ac:dyDescent="0.15">
      <c r="A220" s="3">
        <v>214</v>
      </c>
      <c r="B220" s="44"/>
      <c r="C220" s="23"/>
      <c r="D220" s="23"/>
      <c r="E220" s="22"/>
      <c r="F220" s="23"/>
      <c r="G220" s="24"/>
      <c r="H220" s="43" t="str">
        <f t="shared" si="4"/>
        <v/>
      </c>
      <c r="I220" s="22"/>
    </row>
    <row r="221" spans="1:9" ht="23.25" hidden="1" customHeight="1" x14ac:dyDescent="0.15">
      <c r="A221" s="3">
        <v>215</v>
      </c>
      <c r="B221" s="44"/>
      <c r="C221" s="23"/>
      <c r="D221" s="23"/>
      <c r="E221" s="22"/>
      <c r="F221" s="23"/>
      <c r="G221" s="24"/>
      <c r="H221" s="43" t="str">
        <f t="shared" si="4"/>
        <v/>
      </c>
      <c r="I221" s="22"/>
    </row>
    <row r="222" spans="1:9" ht="23.25" hidden="1" customHeight="1" x14ac:dyDescent="0.15">
      <c r="A222" s="3">
        <v>216</v>
      </c>
      <c r="B222" s="44"/>
      <c r="C222" s="23"/>
      <c r="D222" s="23"/>
      <c r="E222" s="22"/>
      <c r="F222" s="23"/>
      <c r="G222" s="24"/>
      <c r="H222" s="43" t="str">
        <f t="shared" si="4"/>
        <v/>
      </c>
      <c r="I222" s="22"/>
    </row>
    <row r="223" spans="1:9" ht="23.25" hidden="1" customHeight="1" x14ac:dyDescent="0.15">
      <c r="A223" s="3">
        <v>217</v>
      </c>
      <c r="B223" s="44"/>
      <c r="C223" s="23"/>
      <c r="D223" s="23"/>
      <c r="E223" s="22"/>
      <c r="F223" s="23"/>
      <c r="G223" s="24"/>
      <c r="H223" s="43" t="str">
        <f t="shared" si="4"/>
        <v/>
      </c>
      <c r="I223" s="22"/>
    </row>
    <row r="224" spans="1:9" ht="23.25" hidden="1" customHeight="1" x14ac:dyDescent="0.15">
      <c r="A224" s="3">
        <v>218</v>
      </c>
      <c r="B224" s="44"/>
      <c r="C224" s="23"/>
      <c r="D224" s="23"/>
      <c r="E224" s="22"/>
      <c r="F224" s="23"/>
      <c r="G224" s="24"/>
      <c r="H224" s="43" t="str">
        <f t="shared" si="4"/>
        <v/>
      </c>
      <c r="I224" s="22"/>
    </row>
    <row r="225" spans="1:9" ht="23.25" hidden="1" customHeight="1" x14ac:dyDescent="0.15">
      <c r="A225" s="3">
        <v>219</v>
      </c>
      <c r="B225" s="44"/>
      <c r="C225" s="23"/>
      <c r="D225" s="23"/>
      <c r="E225" s="22"/>
      <c r="F225" s="23"/>
      <c r="G225" s="24"/>
      <c r="H225" s="43" t="str">
        <f t="shared" si="4"/>
        <v/>
      </c>
      <c r="I225" s="22"/>
    </row>
    <row r="226" spans="1:9" ht="23.25" hidden="1" customHeight="1" x14ac:dyDescent="0.15">
      <c r="A226" s="3">
        <v>220</v>
      </c>
      <c r="B226" s="44"/>
      <c r="C226" s="23"/>
      <c r="D226" s="23"/>
      <c r="E226" s="22"/>
      <c r="F226" s="23"/>
      <c r="G226" s="24"/>
      <c r="H226" s="43" t="str">
        <f t="shared" si="4"/>
        <v/>
      </c>
      <c r="I226" s="22"/>
    </row>
    <row r="227" spans="1:9" ht="23.25" hidden="1" customHeight="1" x14ac:dyDescent="0.15">
      <c r="A227" s="3">
        <v>221</v>
      </c>
      <c r="B227" s="44"/>
      <c r="C227" s="23"/>
      <c r="D227" s="23"/>
      <c r="E227" s="22"/>
      <c r="F227" s="23"/>
      <c r="G227" s="24"/>
      <c r="H227" s="43" t="str">
        <f t="shared" si="4"/>
        <v/>
      </c>
      <c r="I227" s="22"/>
    </row>
    <row r="228" spans="1:9" ht="23.25" hidden="1" customHeight="1" x14ac:dyDescent="0.15">
      <c r="A228" s="3">
        <v>222</v>
      </c>
      <c r="B228" s="44"/>
      <c r="C228" s="23"/>
      <c r="D228" s="23"/>
      <c r="E228" s="22"/>
      <c r="F228" s="23"/>
      <c r="G228" s="24"/>
      <c r="H228" s="43" t="str">
        <f t="shared" si="4"/>
        <v/>
      </c>
      <c r="I228" s="22"/>
    </row>
    <row r="229" spans="1:9" ht="23.25" hidden="1" customHeight="1" x14ac:dyDescent="0.15">
      <c r="A229" s="3">
        <v>223</v>
      </c>
      <c r="B229" s="44"/>
      <c r="C229" s="23"/>
      <c r="D229" s="23"/>
      <c r="E229" s="22"/>
      <c r="F229" s="23"/>
      <c r="G229" s="24"/>
      <c r="H229" s="43" t="str">
        <f t="shared" si="4"/>
        <v/>
      </c>
      <c r="I229" s="22"/>
    </row>
    <row r="230" spans="1:9" ht="23.25" hidden="1" customHeight="1" x14ac:dyDescent="0.15">
      <c r="A230" s="3">
        <v>224</v>
      </c>
      <c r="B230" s="44"/>
      <c r="C230" s="23"/>
      <c r="D230" s="23"/>
      <c r="E230" s="22"/>
      <c r="F230" s="23"/>
      <c r="G230" s="24"/>
      <c r="H230" s="43" t="str">
        <f t="shared" si="4"/>
        <v/>
      </c>
      <c r="I230" s="22"/>
    </row>
    <row r="231" spans="1:9" ht="23.25" hidden="1" customHeight="1" x14ac:dyDescent="0.15">
      <c r="A231" s="3">
        <v>225</v>
      </c>
      <c r="B231" s="44"/>
      <c r="C231" s="23"/>
      <c r="D231" s="23"/>
      <c r="E231" s="22"/>
      <c r="F231" s="23"/>
      <c r="G231" s="24"/>
      <c r="H231" s="43" t="str">
        <f t="shared" si="4"/>
        <v/>
      </c>
      <c r="I231" s="22"/>
    </row>
    <row r="232" spans="1:9" ht="23.25" hidden="1" customHeight="1" x14ac:dyDescent="0.15">
      <c r="A232" s="3">
        <v>226</v>
      </c>
      <c r="B232" s="44"/>
      <c r="C232" s="23"/>
      <c r="D232" s="23"/>
      <c r="E232" s="22"/>
      <c r="F232" s="23"/>
      <c r="G232" s="24"/>
      <c r="H232" s="43" t="str">
        <f t="shared" si="4"/>
        <v/>
      </c>
      <c r="I232" s="22"/>
    </row>
    <row r="233" spans="1:9" ht="23.25" hidden="1" customHeight="1" x14ac:dyDescent="0.15">
      <c r="A233" s="3">
        <v>227</v>
      </c>
      <c r="B233" s="44"/>
      <c r="C233" s="23"/>
      <c r="D233" s="23"/>
      <c r="E233" s="22"/>
      <c r="F233" s="23"/>
      <c r="G233" s="24"/>
      <c r="H233" s="43" t="str">
        <f t="shared" si="4"/>
        <v/>
      </c>
      <c r="I233" s="22"/>
    </row>
    <row r="234" spans="1:9" ht="23.25" hidden="1" customHeight="1" x14ac:dyDescent="0.15">
      <c r="A234" s="3">
        <v>228</v>
      </c>
      <c r="B234" s="44"/>
      <c r="C234" s="23"/>
      <c r="D234" s="23"/>
      <c r="E234" s="22"/>
      <c r="F234" s="23"/>
      <c r="G234" s="24"/>
      <c r="H234" s="43" t="str">
        <f t="shared" si="4"/>
        <v/>
      </c>
      <c r="I234" s="22"/>
    </row>
    <row r="235" spans="1:9" ht="23.25" hidden="1" customHeight="1" x14ac:dyDescent="0.15">
      <c r="A235" s="3">
        <v>229</v>
      </c>
      <c r="B235" s="44"/>
      <c r="C235" s="23"/>
      <c r="D235" s="23"/>
      <c r="E235" s="22"/>
      <c r="F235" s="23"/>
      <c r="G235" s="24"/>
      <c r="H235" s="43" t="str">
        <f t="shared" si="4"/>
        <v/>
      </c>
      <c r="I235" s="22"/>
    </row>
    <row r="236" spans="1:9" ht="23.25" hidden="1" customHeight="1" x14ac:dyDescent="0.15">
      <c r="A236" s="3">
        <v>230</v>
      </c>
      <c r="B236" s="44"/>
      <c r="C236" s="23"/>
      <c r="D236" s="23"/>
      <c r="E236" s="22"/>
      <c r="F236" s="23"/>
      <c r="G236" s="24"/>
      <c r="H236" s="43" t="str">
        <f t="shared" si="4"/>
        <v/>
      </c>
      <c r="I236" s="22"/>
    </row>
    <row r="237" spans="1:9" ht="23.25" hidden="1" customHeight="1" x14ac:dyDescent="0.15">
      <c r="A237" s="3">
        <v>231</v>
      </c>
      <c r="B237" s="44"/>
      <c r="C237" s="23"/>
      <c r="D237" s="23"/>
      <c r="E237" s="22"/>
      <c r="F237" s="23"/>
      <c r="G237" s="24"/>
      <c r="H237" s="43" t="str">
        <f t="shared" si="4"/>
        <v/>
      </c>
      <c r="I237" s="22"/>
    </row>
    <row r="238" spans="1:9" ht="23.25" hidden="1" customHeight="1" x14ac:dyDescent="0.15">
      <c r="A238" s="3">
        <v>232</v>
      </c>
      <c r="B238" s="44"/>
      <c r="C238" s="23"/>
      <c r="D238" s="23"/>
      <c r="E238" s="22"/>
      <c r="F238" s="23"/>
      <c r="G238" s="24"/>
      <c r="H238" s="43" t="str">
        <f t="shared" si="4"/>
        <v/>
      </c>
      <c r="I238" s="22"/>
    </row>
    <row r="239" spans="1:9" ht="23.25" hidden="1" customHeight="1" x14ac:dyDescent="0.15">
      <c r="A239" s="3">
        <v>233</v>
      </c>
      <c r="B239" s="44"/>
      <c r="C239" s="23"/>
      <c r="D239" s="23"/>
      <c r="E239" s="22"/>
      <c r="F239" s="23"/>
      <c r="G239" s="24"/>
      <c r="H239" s="43" t="str">
        <f t="shared" si="4"/>
        <v/>
      </c>
      <c r="I239" s="22"/>
    </row>
    <row r="240" spans="1:9" ht="23.25" hidden="1" customHeight="1" x14ac:dyDescent="0.15">
      <c r="A240" s="3">
        <v>234</v>
      </c>
      <c r="B240" s="44"/>
      <c r="C240" s="23"/>
      <c r="D240" s="23"/>
      <c r="E240" s="22"/>
      <c r="F240" s="23"/>
      <c r="G240" s="24"/>
      <c r="H240" s="43" t="str">
        <f t="shared" si="4"/>
        <v/>
      </c>
      <c r="I240" s="22"/>
    </row>
    <row r="241" spans="1:9" ht="23.25" hidden="1" customHeight="1" x14ac:dyDescent="0.15">
      <c r="A241" s="3">
        <v>235</v>
      </c>
      <c r="B241" s="44"/>
      <c r="C241" s="23"/>
      <c r="D241" s="23"/>
      <c r="E241" s="22"/>
      <c r="F241" s="23"/>
      <c r="G241" s="24"/>
      <c r="H241" s="43" t="str">
        <f t="shared" si="4"/>
        <v/>
      </c>
      <c r="I241" s="22"/>
    </row>
    <row r="242" spans="1:9" ht="23.25" hidden="1" customHeight="1" x14ac:dyDescent="0.15">
      <c r="A242" s="3">
        <v>236</v>
      </c>
      <c r="B242" s="44"/>
      <c r="C242" s="23"/>
      <c r="D242" s="23"/>
      <c r="E242" s="22"/>
      <c r="F242" s="23"/>
      <c r="G242" s="24"/>
      <c r="H242" s="43" t="str">
        <f t="shared" si="4"/>
        <v/>
      </c>
      <c r="I242" s="22"/>
    </row>
    <row r="243" spans="1:9" ht="23.25" hidden="1" customHeight="1" x14ac:dyDescent="0.15">
      <c r="A243" s="3">
        <v>237</v>
      </c>
      <c r="B243" s="44"/>
      <c r="C243" s="23"/>
      <c r="D243" s="23"/>
      <c r="E243" s="22"/>
      <c r="F243" s="23"/>
      <c r="G243" s="24"/>
      <c r="H243" s="43" t="str">
        <f t="shared" si="4"/>
        <v/>
      </c>
      <c r="I243" s="22"/>
    </row>
    <row r="244" spans="1:9" ht="23.25" hidden="1" customHeight="1" x14ac:dyDescent="0.15">
      <c r="A244" s="3">
        <v>238</v>
      </c>
      <c r="B244" s="44"/>
      <c r="C244" s="23"/>
      <c r="D244" s="23"/>
      <c r="E244" s="22"/>
      <c r="F244" s="23"/>
      <c r="G244" s="24"/>
      <c r="H244" s="43" t="str">
        <f t="shared" si="4"/>
        <v/>
      </c>
      <c r="I244" s="22"/>
    </row>
    <row r="245" spans="1:9" ht="23.25" hidden="1" customHeight="1" x14ac:dyDescent="0.15">
      <c r="A245" s="3">
        <v>239</v>
      </c>
      <c r="B245" s="44"/>
      <c r="C245" s="23"/>
      <c r="D245" s="23"/>
      <c r="E245" s="22"/>
      <c r="F245" s="23"/>
      <c r="G245" s="24"/>
      <c r="H245" s="43" t="str">
        <f t="shared" si="4"/>
        <v/>
      </c>
      <c r="I245" s="22"/>
    </row>
    <row r="246" spans="1:9" ht="23.25" hidden="1" customHeight="1" x14ac:dyDescent="0.15">
      <c r="A246" s="3">
        <v>240</v>
      </c>
      <c r="B246" s="44"/>
      <c r="C246" s="23"/>
      <c r="D246" s="23"/>
      <c r="E246" s="22"/>
      <c r="F246" s="23"/>
      <c r="G246" s="24"/>
      <c r="H246" s="43" t="str">
        <f t="shared" si="4"/>
        <v/>
      </c>
      <c r="I246" s="22"/>
    </row>
    <row r="247" spans="1:9" ht="23.25" hidden="1" customHeight="1" x14ac:dyDescent="0.15">
      <c r="A247" s="3">
        <v>241</v>
      </c>
      <c r="B247" s="44"/>
      <c r="C247" s="23"/>
      <c r="D247" s="23"/>
      <c r="E247" s="22"/>
      <c r="F247" s="23"/>
      <c r="G247" s="24"/>
      <c r="H247" s="43" t="str">
        <f t="shared" si="4"/>
        <v/>
      </c>
      <c r="I247" s="22"/>
    </row>
    <row r="248" spans="1:9" ht="23.25" hidden="1" customHeight="1" x14ac:dyDescent="0.15">
      <c r="A248" s="3">
        <v>242</v>
      </c>
      <c r="B248" s="44"/>
      <c r="C248" s="23"/>
      <c r="D248" s="23"/>
      <c r="E248" s="22"/>
      <c r="F248" s="23"/>
      <c r="G248" s="24"/>
      <c r="H248" s="43" t="str">
        <f t="shared" si="4"/>
        <v/>
      </c>
      <c r="I248" s="22"/>
    </row>
    <row r="249" spans="1:9" ht="23.25" hidden="1" customHeight="1" x14ac:dyDescent="0.15">
      <c r="A249" s="3">
        <v>243</v>
      </c>
      <c r="B249" s="44"/>
      <c r="C249" s="23"/>
      <c r="D249" s="23"/>
      <c r="E249" s="22"/>
      <c r="F249" s="23"/>
      <c r="G249" s="24"/>
      <c r="H249" s="43" t="str">
        <f t="shared" si="4"/>
        <v/>
      </c>
      <c r="I249" s="22"/>
    </row>
    <row r="250" spans="1:9" ht="23.25" hidden="1" customHeight="1" x14ac:dyDescent="0.15">
      <c r="A250" s="3">
        <v>244</v>
      </c>
      <c r="B250" s="44"/>
      <c r="C250" s="23"/>
      <c r="D250" s="23"/>
      <c r="E250" s="22"/>
      <c r="F250" s="23"/>
      <c r="G250" s="24"/>
      <c r="H250" s="43" t="str">
        <f t="shared" si="4"/>
        <v/>
      </c>
      <c r="I250" s="22"/>
    </row>
    <row r="251" spans="1:9" ht="23.25" hidden="1" customHeight="1" x14ac:dyDescent="0.15">
      <c r="A251" s="3">
        <v>245</v>
      </c>
      <c r="B251" s="44"/>
      <c r="C251" s="23"/>
      <c r="D251" s="23"/>
      <c r="E251" s="22"/>
      <c r="F251" s="23"/>
      <c r="G251" s="24"/>
      <c r="H251" s="43" t="str">
        <f t="shared" si="4"/>
        <v/>
      </c>
      <c r="I251" s="22"/>
    </row>
    <row r="252" spans="1:9" ht="23.25" hidden="1" customHeight="1" x14ac:dyDescent="0.15">
      <c r="A252" s="3">
        <v>246</v>
      </c>
      <c r="B252" s="44"/>
      <c r="C252" s="23"/>
      <c r="D252" s="23"/>
      <c r="E252" s="22"/>
      <c r="F252" s="23"/>
      <c r="G252" s="24"/>
      <c r="H252" s="43" t="str">
        <f t="shared" si="4"/>
        <v/>
      </c>
      <c r="I252" s="22"/>
    </row>
    <row r="253" spans="1:9" ht="23.25" hidden="1" customHeight="1" x14ac:dyDescent="0.15">
      <c r="A253" s="3">
        <v>247</v>
      </c>
      <c r="B253" s="44"/>
      <c r="C253" s="23"/>
      <c r="D253" s="23"/>
      <c r="E253" s="22"/>
      <c r="F253" s="23"/>
      <c r="G253" s="24"/>
      <c r="H253" s="43" t="str">
        <f t="shared" si="4"/>
        <v/>
      </c>
      <c r="I253" s="22"/>
    </row>
    <row r="254" spans="1:9" ht="23.25" hidden="1" customHeight="1" x14ac:dyDescent="0.15">
      <c r="A254" s="3">
        <v>248</v>
      </c>
      <c r="B254" s="44"/>
      <c r="C254" s="23"/>
      <c r="D254" s="23"/>
      <c r="E254" s="22"/>
      <c r="F254" s="23"/>
      <c r="G254" s="24"/>
      <c r="H254" s="43" t="str">
        <f t="shared" si="4"/>
        <v/>
      </c>
      <c r="I254" s="22"/>
    </row>
    <row r="255" spans="1:9" ht="23.25" hidden="1" customHeight="1" x14ac:dyDescent="0.15">
      <c r="A255" s="3">
        <v>249</v>
      </c>
      <c r="B255" s="44"/>
      <c r="C255" s="23"/>
      <c r="D255" s="23"/>
      <c r="E255" s="22"/>
      <c r="F255" s="23"/>
      <c r="G255" s="24"/>
      <c r="H255" s="43" t="str">
        <f t="shared" si="4"/>
        <v/>
      </c>
      <c r="I255" s="22"/>
    </row>
    <row r="256" spans="1:9" ht="23.25" hidden="1" customHeight="1" x14ac:dyDescent="0.15">
      <c r="A256" s="3">
        <v>250</v>
      </c>
      <c r="B256" s="44"/>
      <c r="C256" s="23"/>
      <c r="D256" s="23"/>
      <c r="E256" s="22"/>
      <c r="F256" s="23"/>
      <c r="G256" s="24"/>
      <c r="H256" s="43" t="str">
        <f t="shared" si="4"/>
        <v/>
      </c>
      <c r="I256" s="22"/>
    </row>
    <row r="257" spans="1:9" ht="23.25" hidden="1" customHeight="1" x14ac:dyDescent="0.15">
      <c r="A257" s="3">
        <v>251</v>
      </c>
      <c r="B257" s="44"/>
      <c r="C257" s="23"/>
      <c r="D257" s="23"/>
      <c r="E257" s="22"/>
      <c r="F257" s="23"/>
      <c r="G257" s="24"/>
      <c r="H257" s="43" t="str">
        <f t="shared" si="4"/>
        <v/>
      </c>
      <c r="I257" s="22"/>
    </row>
    <row r="258" spans="1:9" ht="23.25" hidden="1" customHeight="1" x14ac:dyDescent="0.15">
      <c r="A258" s="3">
        <v>252</v>
      </c>
      <c r="B258" s="44"/>
      <c r="C258" s="23"/>
      <c r="D258" s="23"/>
      <c r="E258" s="22"/>
      <c r="F258" s="23"/>
      <c r="G258" s="24"/>
      <c r="H258" s="43" t="str">
        <f t="shared" si="4"/>
        <v/>
      </c>
      <c r="I258" s="22"/>
    </row>
    <row r="259" spans="1:9" ht="23.25" hidden="1" customHeight="1" x14ac:dyDescent="0.15">
      <c r="A259" s="3">
        <v>253</v>
      </c>
      <c r="B259" s="44"/>
      <c r="C259" s="23"/>
      <c r="D259" s="23"/>
      <c r="E259" s="22"/>
      <c r="F259" s="23"/>
      <c r="G259" s="24"/>
      <c r="H259" s="43" t="str">
        <f t="shared" si="4"/>
        <v/>
      </c>
      <c r="I259" s="22"/>
    </row>
    <row r="260" spans="1:9" ht="23.25" hidden="1" customHeight="1" x14ac:dyDescent="0.15">
      <c r="A260" s="3">
        <v>254</v>
      </c>
      <c r="B260" s="44"/>
      <c r="C260" s="23"/>
      <c r="D260" s="23"/>
      <c r="E260" s="22"/>
      <c r="F260" s="23"/>
      <c r="G260" s="24"/>
      <c r="H260" s="43" t="str">
        <f t="shared" si="4"/>
        <v/>
      </c>
      <c r="I260" s="22"/>
    </row>
    <row r="261" spans="1:9" ht="23.25" hidden="1" customHeight="1" x14ac:dyDescent="0.15">
      <c r="A261" s="3">
        <v>255</v>
      </c>
      <c r="B261" s="44"/>
      <c r="C261" s="23"/>
      <c r="D261" s="23"/>
      <c r="E261" s="22"/>
      <c r="F261" s="23"/>
      <c r="G261" s="24"/>
      <c r="H261" s="43" t="str">
        <f t="shared" si="4"/>
        <v/>
      </c>
      <c r="I261" s="22"/>
    </row>
    <row r="262" spans="1:9" ht="23.25" hidden="1" customHeight="1" x14ac:dyDescent="0.15">
      <c r="A262" s="3">
        <v>256</v>
      </c>
      <c r="B262" s="44"/>
      <c r="C262" s="23"/>
      <c r="D262" s="23"/>
      <c r="E262" s="22"/>
      <c r="F262" s="23"/>
      <c r="G262" s="24"/>
      <c r="H262" s="43" t="str">
        <f t="shared" si="4"/>
        <v/>
      </c>
      <c r="I262" s="22"/>
    </row>
    <row r="263" spans="1:9" ht="23.25" hidden="1" customHeight="1" x14ac:dyDescent="0.15">
      <c r="A263" s="3">
        <v>257</v>
      </c>
      <c r="B263" s="44"/>
      <c r="C263" s="23"/>
      <c r="D263" s="23"/>
      <c r="E263" s="22"/>
      <c r="F263" s="23"/>
      <c r="G263" s="24"/>
      <c r="H263" s="43" t="str">
        <f t="shared" si="4"/>
        <v/>
      </c>
      <c r="I263" s="22"/>
    </row>
    <row r="264" spans="1:9" ht="23.25" hidden="1" customHeight="1" x14ac:dyDescent="0.15">
      <c r="A264" s="3">
        <v>258</v>
      </c>
      <c r="B264" s="44"/>
      <c r="C264" s="23"/>
      <c r="D264" s="23"/>
      <c r="E264" s="22"/>
      <c r="F264" s="23"/>
      <c r="G264" s="24"/>
      <c r="H264" s="43" t="str">
        <f t="shared" si="4"/>
        <v/>
      </c>
      <c r="I264" s="22"/>
    </row>
    <row r="265" spans="1:9" ht="23.25" hidden="1" customHeight="1" x14ac:dyDescent="0.15">
      <c r="A265" s="3">
        <v>259</v>
      </c>
      <c r="B265" s="44"/>
      <c r="C265" s="23"/>
      <c r="D265" s="23"/>
      <c r="E265" s="22"/>
      <c r="F265" s="23"/>
      <c r="G265" s="24"/>
      <c r="H265" s="43" t="str">
        <f t="shared" si="4"/>
        <v/>
      </c>
      <c r="I265" s="22"/>
    </row>
    <row r="266" spans="1:9" ht="23.25" hidden="1" customHeight="1" x14ac:dyDescent="0.15">
      <c r="A266" s="3">
        <v>260</v>
      </c>
      <c r="B266" s="44"/>
      <c r="C266" s="23"/>
      <c r="D266" s="23"/>
      <c r="E266" s="22"/>
      <c r="F266" s="23"/>
      <c r="G266" s="24"/>
      <c r="H266" s="43" t="str">
        <f t="shared" si="4"/>
        <v/>
      </c>
      <c r="I266" s="22"/>
    </row>
    <row r="267" spans="1:9" ht="23.25" hidden="1" customHeight="1" x14ac:dyDescent="0.15">
      <c r="A267" s="3">
        <v>261</v>
      </c>
      <c r="B267" s="44"/>
      <c r="C267" s="23"/>
      <c r="D267" s="23"/>
      <c r="E267" s="22"/>
      <c r="F267" s="23"/>
      <c r="G267" s="24"/>
      <c r="H267" s="43" t="str">
        <f t="shared" si="4"/>
        <v/>
      </c>
      <c r="I267" s="22"/>
    </row>
    <row r="268" spans="1:9" ht="23.25" hidden="1" customHeight="1" x14ac:dyDescent="0.15">
      <c r="A268" s="3">
        <v>262</v>
      </c>
      <c r="B268" s="44"/>
      <c r="C268" s="23"/>
      <c r="D268" s="23"/>
      <c r="E268" s="22"/>
      <c r="F268" s="23"/>
      <c r="G268" s="24"/>
      <c r="H268" s="43" t="str">
        <f t="shared" si="4"/>
        <v/>
      </c>
      <c r="I268" s="22"/>
    </row>
    <row r="269" spans="1:9" ht="23.25" hidden="1" customHeight="1" x14ac:dyDescent="0.15">
      <c r="A269" s="3">
        <v>263</v>
      </c>
      <c r="B269" s="44"/>
      <c r="C269" s="23"/>
      <c r="D269" s="23"/>
      <c r="E269" s="22"/>
      <c r="F269" s="23"/>
      <c r="G269" s="24"/>
      <c r="H269" s="43" t="str">
        <f t="shared" si="4"/>
        <v/>
      </c>
      <c r="I269" s="22"/>
    </row>
    <row r="270" spans="1:9" ht="23.25" hidden="1" customHeight="1" x14ac:dyDescent="0.15">
      <c r="A270" s="3">
        <v>264</v>
      </c>
      <c r="B270" s="44"/>
      <c r="C270" s="23"/>
      <c r="D270" s="23"/>
      <c r="E270" s="22"/>
      <c r="F270" s="23"/>
      <c r="G270" s="24"/>
      <c r="H270" s="43" t="str">
        <f t="shared" si="4"/>
        <v/>
      </c>
      <c r="I270" s="22"/>
    </row>
    <row r="271" spans="1:9" ht="23.25" hidden="1" customHeight="1" x14ac:dyDescent="0.15">
      <c r="A271" s="3">
        <v>265</v>
      </c>
      <c r="B271" s="44"/>
      <c r="C271" s="23"/>
      <c r="D271" s="23"/>
      <c r="E271" s="22"/>
      <c r="F271" s="23"/>
      <c r="G271" s="24"/>
      <c r="H271" s="43" t="str">
        <f t="shared" ref="H271:H334" si="5">IF(G271="","",DATEDIF(G271,$J$5,"Y"))</f>
        <v/>
      </c>
      <c r="I271" s="22"/>
    </row>
    <row r="272" spans="1:9" ht="23.25" hidden="1" customHeight="1" x14ac:dyDescent="0.15">
      <c r="A272" s="3">
        <v>266</v>
      </c>
      <c r="B272" s="44"/>
      <c r="C272" s="23"/>
      <c r="D272" s="23"/>
      <c r="E272" s="22"/>
      <c r="F272" s="23"/>
      <c r="G272" s="24"/>
      <c r="H272" s="43" t="str">
        <f t="shared" si="5"/>
        <v/>
      </c>
      <c r="I272" s="22"/>
    </row>
    <row r="273" spans="1:9" ht="23.25" hidden="1" customHeight="1" x14ac:dyDescent="0.15">
      <c r="A273" s="3">
        <v>267</v>
      </c>
      <c r="B273" s="44"/>
      <c r="C273" s="23"/>
      <c r="D273" s="23"/>
      <c r="E273" s="22"/>
      <c r="F273" s="23"/>
      <c r="G273" s="24"/>
      <c r="H273" s="43" t="str">
        <f t="shared" si="5"/>
        <v/>
      </c>
      <c r="I273" s="22"/>
    </row>
    <row r="274" spans="1:9" ht="23.25" hidden="1" customHeight="1" x14ac:dyDescent="0.15">
      <c r="A274" s="3">
        <v>268</v>
      </c>
      <c r="B274" s="44"/>
      <c r="C274" s="23"/>
      <c r="D274" s="23"/>
      <c r="E274" s="22"/>
      <c r="F274" s="23"/>
      <c r="G274" s="24"/>
      <c r="H274" s="43" t="str">
        <f t="shared" si="5"/>
        <v/>
      </c>
      <c r="I274" s="22"/>
    </row>
    <row r="275" spans="1:9" ht="23.25" hidden="1" customHeight="1" x14ac:dyDescent="0.15">
      <c r="A275" s="3">
        <v>269</v>
      </c>
      <c r="B275" s="44"/>
      <c r="C275" s="23"/>
      <c r="D275" s="23"/>
      <c r="E275" s="22"/>
      <c r="F275" s="23"/>
      <c r="G275" s="24"/>
      <c r="H275" s="43" t="str">
        <f t="shared" si="5"/>
        <v/>
      </c>
      <c r="I275" s="22"/>
    </row>
    <row r="276" spans="1:9" ht="23.25" hidden="1" customHeight="1" x14ac:dyDescent="0.15">
      <c r="A276" s="3">
        <v>270</v>
      </c>
      <c r="B276" s="44"/>
      <c r="C276" s="23"/>
      <c r="D276" s="23"/>
      <c r="E276" s="22"/>
      <c r="F276" s="23"/>
      <c r="G276" s="24"/>
      <c r="H276" s="43" t="str">
        <f t="shared" si="5"/>
        <v/>
      </c>
      <c r="I276" s="22"/>
    </row>
    <row r="277" spans="1:9" ht="23.25" hidden="1" customHeight="1" x14ac:dyDescent="0.15">
      <c r="A277" s="3">
        <v>271</v>
      </c>
      <c r="B277" s="44"/>
      <c r="C277" s="23"/>
      <c r="D277" s="23"/>
      <c r="E277" s="22"/>
      <c r="F277" s="23"/>
      <c r="G277" s="24"/>
      <c r="H277" s="43" t="str">
        <f t="shared" si="5"/>
        <v/>
      </c>
      <c r="I277" s="22"/>
    </row>
    <row r="278" spans="1:9" ht="23.25" hidden="1" customHeight="1" x14ac:dyDescent="0.15">
      <c r="A278" s="3">
        <v>272</v>
      </c>
      <c r="B278" s="44"/>
      <c r="C278" s="23"/>
      <c r="D278" s="23"/>
      <c r="E278" s="22"/>
      <c r="F278" s="23"/>
      <c r="G278" s="24"/>
      <c r="H278" s="43" t="str">
        <f t="shared" si="5"/>
        <v/>
      </c>
      <c r="I278" s="22"/>
    </row>
    <row r="279" spans="1:9" ht="23.25" hidden="1" customHeight="1" x14ac:dyDescent="0.15">
      <c r="A279" s="3">
        <v>273</v>
      </c>
      <c r="B279" s="44"/>
      <c r="C279" s="23"/>
      <c r="D279" s="23"/>
      <c r="E279" s="22"/>
      <c r="F279" s="23"/>
      <c r="G279" s="24"/>
      <c r="H279" s="43" t="str">
        <f t="shared" si="5"/>
        <v/>
      </c>
      <c r="I279" s="22"/>
    </row>
    <row r="280" spans="1:9" ht="23.25" hidden="1" customHeight="1" x14ac:dyDescent="0.15">
      <c r="A280" s="3">
        <v>274</v>
      </c>
      <c r="B280" s="44"/>
      <c r="C280" s="23"/>
      <c r="D280" s="23"/>
      <c r="E280" s="22"/>
      <c r="F280" s="23"/>
      <c r="G280" s="24"/>
      <c r="H280" s="43" t="str">
        <f t="shared" si="5"/>
        <v/>
      </c>
      <c r="I280" s="22"/>
    </row>
    <row r="281" spans="1:9" ht="23.25" hidden="1" customHeight="1" x14ac:dyDescent="0.15">
      <c r="A281" s="3">
        <v>275</v>
      </c>
      <c r="B281" s="44"/>
      <c r="C281" s="23"/>
      <c r="D281" s="23"/>
      <c r="E281" s="22"/>
      <c r="F281" s="23"/>
      <c r="G281" s="24"/>
      <c r="H281" s="43" t="str">
        <f t="shared" si="5"/>
        <v/>
      </c>
      <c r="I281" s="22"/>
    </row>
    <row r="282" spans="1:9" ht="23.25" hidden="1" customHeight="1" x14ac:dyDescent="0.15">
      <c r="A282" s="3">
        <v>276</v>
      </c>
      <c r="B282" s="44"/>
      <c r="C282" s="23"/>
      <c r="D282" s="23"/>
      <c r="E282" s="22"/>
      <c r="F282" s="23"/>
      <c r="G282" s="24"/>
      <c r="H282" s="43" t="str">
        <f t="shared" si="5"/>
        <v/>
      </c>
      <c r="I282" s="22"/>
    </row>
    <row r="283" spans="1:9" ht="23.25" hidden="1" customHeight="1" x14ac:dyDescent="0.15">
      <c r="A283" s="3">
        <v>277</v>
      </c>
      <c r="B283" s="44"/>
      <c r="C283" s="23"/>
      <c r="D283" s="23"/>
      <c r="E283" s="22"/>
      <c r="F283" s="23"/>
      <c r="G283" s="24"/>
      <c r="H283" s="43" t="str">
        <f t="shared" si="5"/>
        <v/>
      </c>
      <c r="I283" s="22"/>
    </row>
    <row r="284" spans="1:9" ht="23.25" hidden="1" customHeight="1" x14ac:dyDescent="0.15">
      <c r="A284" s="3">
        <v>278</v>
      </c>
      <c r="B284" s="44"/>
      <c r="C284" s="23"/>
      <c r="D284" s="23"/>
      <c r="E284" s="22"/>
      <c r="F284" s="23"/>
      <c r="G284" s="24"/>
      <c r="H284" s="43" t="str">
        <f t="shared" si="5"/>
        <v/>
      </c>
      <c r="I284" s="22"/>
    </row>
    <row r="285" spans="1:9" ht="23.25" hidden="1" customHeight="1" x14ac:dyDescent="0.15">
      <c r="A285" s="3">
        <v>279</v>
      </c>
      <c r="B285" s="44"/>
      <c r="C285" s="23"/>
      <c r="D285" s="23"/>
      <c r="E285" s="22"/>
      <c r="F285" s="23"/>
      <c r="G285" s="24"/>
      <c r="H285" s="43" t="str">
        <f t="shared" si="5"/>
        <v/>
      </c>
      <c r="I285" s="22"/>
    </row>
    <row r="286" spans="1:9" ht="23.25" hidden="1" customHeight="1" x14ac:dyDescent="0.15">
      <c r="A286" s="3">
        <v>280</v>
      </c>
      <c r="B286" s="44"/>
      <c r="C286" s="23"/>
      <c r="D286" s="23"/>
      <c r="E286" s="22"/>
      <c r="F286" s="23"/>
      <c r="G286" s="24"/>
      <c r="H286" s="43" t="str">
        <f t="shared" si="5"/>
        <v/>
      </c>
      <c r="I286" s="22"/>
    </row>
    <row r="287" spans="1:9" ht="23.25" hidden="1" customHeight="1" x14ac:dyDescent="0.15">
      <c r="A287" s="3">
        <v>281</v>
      </c>
      <c r="B287" s="44"/>
      <c r="C287" s="23"/>
      <c r="D287" s="23"/>
      <c r="E287" s="22"/>
      <c r="F287" s="23"/>
      <c r="G287" s="24"/>
      <c r="H287" s="43" t="str">
        <f t="shared" si="5"/>
        <v/>
      </c>
      <c r="I287" s="22"/>
    </row>
    <row r="288" spans="1:9" ht="23.25" hidden="1" customHeight="1" x14ac:dyDescent="0.15">
      <c r="A288" s="3">
        <v>282</v>
      </c>
      <c r="B288" s="44"/>
      <c r="C288" s="23"/>
      <c r="D288" s="23"/>
      <c r="E288" s="22"/>
      <c r="F288" s="23"/>
      <c r="G288" s="24"/>
      <c r="H288" s="43" t="str">
        <f t="shared" si="5"/>
        <v/>
      </c>
      <c r="I288" s="22"/>
    </row>
    <row r="289" spans="1:9" ht="23.25" hidden="1" customHeight="1" x14ac:dyDescent="0.15">
      <c r="A289" s="3">
        <v>283</v>
      </c>
      <c r="B289" s="44"/>
      <c r="C289" s="23"/>
      <c r="D289" s="23"/>
      <c r="E289" s="22"/>
      <c r="F289" s="23"/>
      <c r="G289" s="24"/>
      <c r="H289" s="43" t="str">
        <f t="shared" si="5"/>
        <v/>
      </c>
      <c r="I289" s="22"/>
    </row>
    <row r="290" spans="1:9" ht="23.25" hidden="1" customHeight="1" x14ac:dyDescent="0.15">
      <c r="A290" s="3">
        <v>284</v>
      </c>
      <c r="B290" s="44"/>
      <c r="C290" s="23"/>
      <c r="D290" s="23"/>
      <c r="E290" s="22"/>
      <c r="F290" s="23"/>
      <c r="G290" s="24"/>
      <c r="H290" s="43" t="str">
        <f t="shared" si="5"/>
        <v/>
      </c>
      <c r="I290" s="22"/>
    </row>
    <row r="291" spans="1:9" ht="23.25" hidden="1" customHeight="1" x14ac:dyDescent="0.15">
      <c r="A291" s="3">
        <v>285</v>
      </c>
      <c r="B291" s="44"/>
      <c r="C291" s="23"/>
      <c r="D291" s="23"/>
      <c r="E291" s="22"/>
      <c r="F291" s="23"/>
      <c r="G291" s="24"/>
      <c r="H291" s="43" t="str">
        <f t="shared" si="5"/>
        <v/>
      </c>
      <c r="I291" s="22"/>
    </row>
    <row r="292" spans="1:9" ht="23.25" hidden="1" customHeight="1" x14ac:dyDescent="0.15">
      <c r="A292" s="3">
        <v>286</v>
      </c>
      <c r="B292" s="44"/>
      <c r="C292" s="23"/>
      <c r="D292" s="23"/>
      <c r="E292" s="22"/>
      <c r="F292" s="23"/>
      <c r="G292" s="24"/>
      <c r="H292" s="43" t="str">
        <f t="shared" si="5"/>
        <v/>
      </c>
      <c r="I292" s="22"/>
    </row>
    <row r="293" spans="1:9" ht="23.25" hidden="1" customHeight="1" x14ac:dyDescent="0.15">
      <c r="A293" s="3">
        <v>287</v>
      </c>
      <c r="B293" s="44"/>
      <c r="C293" s="23"/>
      <c r="D293" s="23"/>
      <c r="E293" s="22"/>
      <c r="F293" s="23"/>
      <c r="G293" s="24"/>
      <c r="H293" s="43" t="str">
        <f t="shared" si="5"/>
        <v/>
      </c>
      <c r="I293" s="22"/>
    </row>
    <row r="294" spans="1:9" ht="23.25" hidden="1" customHeight="1" x14ac:dyDescent="0.15">
      <c r="A294" s="3">
        <v>288</v>
      </c>
      <c r="B294" s="44"/>
      <c r="C294" s="23"/>
      <c r="D294" s="23"/>
      <c r="E294" s="22"/>
      <c r="F294" s="23"/>
      <c r="G294" s="24"/>
      <c r="H294" s="43" t="str">
        <f t="shared" si="5"/>
        <v/>
      </c>
      <c r="I294" s="22"/>
    </row>
    <row r="295" spans="1:9" ht="23.25" hidden="1" customHeight="1" x14ac:dyDescent="0.15">
      <c r="A295" s="3">
        <v>289</v>
      </c>
      <c r="B295" s="44"/>
      <c r="C295" s="23"/>
      <c r="D295" s="23"/>
      <c r="E295" s="22"/>
      <c r="F295" s="23"/>
      <c r="G295" s="24"/>
      <c r="H295" s="43" t="str">
        <f t="shared" si="5"/>
        <v/>
      </c>
      <c r="I295" s="22"/>
    </row>
    <row r="296" spans="1:9" ht="23.25" hidden="1" customHeight="1" x14ac:dyDescent="0.15">
      <c r="A296" s="3">
        <v>290</v>
      </c>
      <c r="B296" s="44"/>
      <c r="C296" s="23"/>
      <c r="D296" s="23"/>
      <c r="E296" s="22"/>
      <c r="F296" s="23"/>
      <c r="G296" s="24"/>
      <c r="H296" s="43" t="str">
        <f t="shared" si="5"/>
        <v/>
      </c>
      <c r="I296" s="22"/>
    </row>
    <row r="297" spans="1:9" ht="23.25" hidden="1" customHeight="1" x14ac:dyDescent="0.15">
      <c r="A297" s="3">
        <v>291</v>
      </c>
      <c r="B297" s="44"/>
      <c r="C297" s="23"/>
      <c r="D297" s="23"/>
      <c r="E297" s="22"/>
      <c r="F297" s="23"/>
      <c r="G297" s="24"/>
      <c r="H297" s="43" t="str">
        <f t="shared" si="5"/>
        <v/>
      </c>
      <c r="I297" s="22"/>
    </row>
    <row r="298" spans="1:9" ht="23.25" hidden="1" customHeight="1" x14ac:dyDescent="0.15">
      <c r="A298" s="3">
        <v>292</v>
      </c>
      <c r="B298" s="44"/>
      <c r="C298" s="23"/>
      <c r="D298" s="23"/>
      <c r="E298" s="22"/>
      <c r="F298" s="23"/>
      <c r="G298" s="24"/>
      <c r="H298" s="43" t="str">
        <f t="shared" si="5"/>
        <v/>
      </c>
      <c r="I298" s="22"/>
    </row>
    <row r="299" spans="1:9" ht="23.25" hidden="1" customHeight="1" x14ac:dyDescent="0.15">
      <c r="A299" s="3">
        <v>293</v>
      </c>
      <c r="B299" s="44"/>
      <c r="C299" s="23"/>
      <c r="D299" s="23"/>
      <c r="E299" s="22"/>
      <c r="F299" s="23"/>
      <c r="G299" s="24"/>
      <c r="H299" s="43" t="str">
        <f t="shared" si="5"/>
        <v/>
      </c>
      <c r="I299" s="22"/>
    </row>
    <row r="300" spans="1:9" ht="23.25" hidden="1" customHeight="1" x14ac:dyDescent="0.15">
      <c r="A300" s="3">
        <v>294</v>
      </c>
      <c r="B300" s="44"/>
      <c r="C300" s="23"/>
      <c r="D300" s="23"/>
      <c r="E300" s="22"/>
      <c r="F300" s="23"/>
      <c r="G300" s="24"/>
      <c r="H300" s="43" t="str">
        <f t="shared" si="5"/>
        <v/>
      </c>
      <c r="I300" s="22"/>
    </row>
    <row r="301" spans="1:9" ht="23.25" hidden="1" customHeight="1" x14ac:dyDescent="0.15">
      <c r="A301" s="3">
        <v>295</v>
      </c>
      <c r="B301" s="44"/>
      <c r="C301" s="23"/>
      <c r="D301" s="23"/>
      <c r="E301" s="22"/>
      <c r="F301" s="23"/>
      <c r="G301" s="24"/>
      <c r="H301" s="43" t="str">
        <f t="shared" si="5"/>
        <v/>
      </c>
      <c r="I301" s="22"/>
    </row>
    <row r="302" spans="1:9" ht="23.25" hidden="1" customHeight="1" x14ac:dyDescent="0.15">
      <c r="A302" s="3">
        <v>296</v>
      </c>
      <c r="B302" s="44"/>
      <c r="C302" s="23"/>
      <c r="D302" s="23"/>
      <c r="E302" s="22"/>
      <c r="F302" s="23"/>
      <c r="G302" s="24"/>
      <c r="H302" s="43" t="str">
        <f t="shared" si="5"/>
        <v/>
      </c>
      <c r="I302" s="22"/>
    </row>
    <row r="303" spans="1:9" ht="23.25" hidden="1" customHeight="1" x14ac:dyDescent="0.15">
      <c r="A303" s="3">
        <v>297</v>
      </c>
      <c r="B303" s="44"/>
      <c r="C303" s="23"/>
      <c r="D303" s="23"/>
      <c r="E303" s="22"/>
      <c r="F303" s="23"/>
      <c r="G303" s="24"/>
      <c r="H303" s="43" t="str">
        <f t="shared" si="5"/>
        <v/>
      </c>
      <c r="I303" s="22"/>
    </row>
    <row r="304" spans="1:9" ht="23.25" hidden="1" customHeight="1" x14ac:dyDescent="0.15">
      <c r="A304" s="3">
        <v>298</v>
      </c>
      <c r="B304" s="44"/>
      <c r="C304" s="23"/>
      <c r="D304" s="23"/>
      <c r="E304" s="22"/>
      <c r="F304" s="23"/>
      <c r="G304" s="24"/>
      <c r="H304" s="43" t="str">
        <f t="shared" si="5"/>
        <v/>
      </c>
      <c r="I304" s="22"/>
    </row>
    <row r="305" spans="1:9" ht="23.25" hidden="1" customHeight="1" x14ac:dyDescent="0.15">
      <c r="A305" s="3">
        <v>299</v>
      </c>
      <c r="B305" s="44"/>
      <c r="C305" s="23"/>
      <c r="D305" s="23"/>
      <c r="E305" s="22"/>
      <c r="F305" s="23"/>
      <c r="G305" s="24"/>
      <c r="H305" s="43" t="str">
        <f t="shared" si="5"/>
        <v/>
      </c>
      <c r="I305" s="22"/>
    </row>
    <row r="306" spans="1:9" ht="23.25" hidden="1" customHeight="1" x14ac:dyDescent="0.15">
      <c r="A306" s="3">
        <v>300</v>
      </c>
      <c r="B306" s="44"/>
      <c r="C306" s="23"/>
      <c r="D306" s="23"/>
      <c r="E306" s="22"/>
      <c r="F306" s="23"/>
      <c r="G306" s="24"/>
      <c r="H306" s="43" t="str">
        <f t="shared" si="5"/>
        <v/>
      </c>
      <c r="I306" s="22"/>
    </row>
    <row r="307" spans="1:9" ht="23.25" hidden="1" customHeight="1" x14ac:dyDescent="0.15">
      <c r="A307" s="3">
        <v>301</v>
      </c>
      <c r="B307" s="44"/>
      <c r="C307" s="23"/>
      <c r="D307" s="23"/>
      <c r="E307" s="22"/>
      <c r="F307" s="23"/>
      <c r="G307" s="24"/>
      <c r="H307" s="43" t="str">
        <f t="shared" si="5"/>
        <v/>
      </c>
      <c r="I307" s="22"/>
    </row>
    <row r="308" spans="1:9" ht="23.25" hidden="1" customHeight="1" x14ac:dyDescent="0.15">
      <c r="A308" s="3">
        <v>302</v>
      </c>
      <c r="B308" s="44"/>
      <c r="C308" s="23"/>
      <c r="D308" s="23"/>
      <c r="E308" s="22"/>
      <c r="F308" s="23"/>
      <c r="G308" s="24"/>
      <c r="H308" s="43" t="str">
        <f t="shared" si="5"/>
        <v/>
      </c>
      <c r="I308" s="22"/>
    </row>
    <row r="309" spans="1:9" ht="23.25" hidden="1" customHeight="1" x14ac:dyDescent="0.15">
      <c r="A309" s="3">
        <v>303</v>
      </c>
      <c r="B309" s="44"/>
      <c r="C309" s="23"/>
      <c r="D309" s="23"/>
      <c r="E309" s="22"/>
      <c r="F309" s="23"/>
      <c r="G309" s="24"/>
      <c r="H309" s="43" t="str">
        <f t="shared" si="5"/>
        <v/>
      </c>
      <c r="I309" s="22"/>
    </row>
    <row r="310" spans="1:9" ht="23.25" hidden="1" customHeight="1" x14ac:dyDescent="0.15">
      <c r="A310" s="3">
        <v>304</v>
      </c>
      <c r="B310" s="44"/>
      <c r="C310" s="23"/>
      <c r="D310" s="23"/>
      <c r="E310" s="22"/>
      <c r="F310" s="23"/>
      <c r="G310" s="24"/>
      <c r="H310" s="43" t="str">
        <f t="shared" si="5"/>
        <v/>
      </c>
      <c r="I310" s="22"/>
    </row>
    <row r="311" spans="1:9" ht="23.25" hidden="1" customHeight="1" x14ac:dyDescent="0.15">
      <c r="A311" s="3">
        <v>305</v>
      </c>
      <c r="B311" s="44"/>
      <c r="C311" s="23"/>
      <c r="D311" s="23"/>
      <c r="E311" s="22"/>
      <c r="F311" s="23"/>
      <c r="G311" s="24"/>
      <c r="H311" s="43" t="str">
        <f t="shared" si="5"/>
        <v/>
      </c>
      <c r="I311" s="22"/>
    </row>
    <row r="312" spans="1:9" ht="23.25" hidden="1" customHeight="1" x14ac:dyDescent="0.15">
      <c r="A312" s="3">
        <v>306</v>
      </c>
      <c r="B312" s="44"/>
      <c r="C312" s="23"/>
      <c r="D312" s="23"/>
      <c r="E312" s="22"/>
      <c r="F312" s="23"/>
      <c r="G312" s="24"/>
      <c r="H312" s="43" t="str">
        <f t="shared" si="5"/>
        <v/>
      </c>
      <c r="I312" s="22"/>
    </row>
    <row r="313" spans="1:9" ht="23.25" hidden="1" customHeight="1" x14ac:dyDescent="0.15">
      <c r="A313" s="3">
        <v>307</v>
      </c>
      <c r="B313" s="44"/>
      <c r="C313" s="23"/>
      <c r="D313" s="23"/>
      <c r="E313" s="22"/>
      <c r="F313" s="23"/>
      <c r="G313" s="24"/>
      <c r="H313" s="43" t="str">
        <f t="shared" si="5"/>
        <v/>
      </c>
      <c r="I313" s="22"/>
    </row>
    <row r="314" spans="1:9" ht="23.25" hidden="1" customHeight="1" x14ac:dyDescent="0.15">
      <c r="A314" s="3">
        <v>308</v>
      </c>
      <c r="B314" s="44"/>
      <c r="C314" s="23"/>
      <c r="D314" s="23"/>
      <c r="E314" s="22"/>
      <c r="F314" s="23"/>
      <c r="G314" s="24"/>
      <c r="H314" s="43" t="str">
        <f t="shared" si="5"/>
        <v/>
      </c>
      <c r="I314" s="22"/>
    </row>
    <row r="315" spans="1:9" ht="23.25" hidden="1" customHeight="1" x14ac:dyDescent="0.15">
      <c r="A315" s="3">
        <v>309</v>
      </c>
      <c r="B315" s="44"/>
      <c r="C315" s="23"/>
      <c r="D315" s="23"/>
      <c r="E315" s="22"/>
      <c r="F315" s="23"/>
      <c r="G315" s="24"/>
      <c r="H315" s="43" t="str">
        <f t="shared" si="5"/>
        <v/>
      </c>
      <c r="I315" s="22"/>
    </row>
    <row r="316" spans="1:9" ht="23.25" hidden="1" customHeight="1" x14ac:dyDescent="0.15">
      <c r="A316" s="3">
        <v>310</v>
      </c>
      <c r="B316" s="44"/>
      <c r="C316" s="23"/>
      <c r="D316" s="23"/>
      <c r="E316" s="22"/>
      <c r="F316" s="23"/>
      <c r="G316" s="24"/>
      <c r="H316" s="43" t="str">
        <f t="shared" si="5"/>
        <v/>
      </c>
      <c r="I316" s="22"/>
    </row>
    <row r="317" spans="1:9" ht="23.25" hidden="1" customHeight="1" x14ac:dyDescent="0.15">
      <c r="A317" s="3">
        <v>311</v>
      </c>
      <c r="B317" s="44"/>
      <c r="C317" s="23"/>
      <c r="D317" s="23"/>
      <c r="E317" s="22"/>
      <c r="F317" s="23"/>
      <c r="G317" s="24"/>
      <c r="H317" s="43" t="str">
        <f t="shared" si="5"/>
        <v/>
      </c>
      <c r="I317" s="22"/>
    </row>
    <row r="318" spans="1:9" ht="23.25" hidden="1" customHeight="1" x14ac:dyDescent="0.15">
      <c r="A318" s="3">
        <v>312</v>
      </c>
      <c r="B318" s="44"/>
      <c r="C318" s="23"/>
      <c r="D318" s="23"/>
      <c r="E318" s="22"/>
      <c r="F318" s="23"/>
      <c r="G318" s="24"/>
      <c r="H318" s="43" t="str">
        <f t="shared" si="5"/>
        <v/>
      </c>
      <c r="I318" s="22"/>
    </row>
    <row r="319" spans="1:9" ht="23.25" hidden="1" customHeight="1" x14ac:dyDescent="0.15">
      <c r="A319" s="3">
        <v>313</v>
      </c>
      <c r="B319" s="44"/>
      <c r="C319" s="23"/>
      <c r="D319" s="23"/>
      <c r="E319" s="22"/>
      <c r="F319" s="23"/>
      <c r="G319" s="24"/>
      <c r="H319" s="43" t="str">
        <f t="shared" si="5"/>
        <v/>
      </c>
      <c r="I319" s="22"/>
    </row>
    <row r="320" spans="1:9" ht="23.25" hidden="1" customHeight="1" x14ac:dyDescent="0.15">
      <c r="A320" s="3">
        <v>314</v>
      </c>
      <c r="B320" s="44"/>
      <c r="C320" s="23"/>
      <c r="D320" s="23"/>
      <c r="E320" s="22"/>
      <c r="F320" s="23"/>
      <c r="G320" s="24"/>
      <c r="H320" s="43" t="str">
        <f t="shared" si="5"/>
        <v/>
      </c>
      <c r="I320" s="22"/>
    </row>
    <row r="321" spans="1:9" ht="23.25" hidden="1" customHeight="1" x14ac:dyDescent="0.15">
      <c r="A321" s="3">
        <v>315</v>
      </c>
      <c r="B321" s="44"/>
      <c r="C321" s="23"/>
      <c r="D321" s="23"/>
      <c r="E321" s="22"/>
      <c r="F321" s="23"/>
      <c r="G321" s="24"/>
      <c r="H321" s="43" t="str">
        <f t="shared" si="5"/>
        <v/>
      </c>
      <c r="I321" s="22"/>
    </row>
    <row r="322" spans="1:9" ht="23.25" hidden="1" customHeight="1" x14ac:dyDescent="0.15">
      <c r="A322" s="3">
        <v>316</v>
      </c>
      <c r="B322" s="44"/>
      <c r="C322" s="23"/>
      <c r="D322" s="23"/>
      <c r="E322" s="22"/>
      <c r="F322" s="23"/>
      <c r="G322" s="24"/>
      <c r="H322" s="43" t="str">
        <f t="shared" si="5"/>
        <v/>
      </c>
      <c r="I322" s="22"/>
    </row>
    <row r="323" spans="1:9" ht="23.25" hidden="1" customHeight="1" x14ac:dyDescent="0.15">
      <c r="A323" s="3">
        <v>317</v>
      </c>
      <c r="B323" s="44"/>
      <c r="C323" s="23"/>
      <c r="D323" s="23"/>
      <c r="E323" s="22"/>
      <c r="F323" s="23"/>
      <c r="G323" s="24"/>
      <c r="H323" s="43" t="str">
        <f t="shared" si="5"/>
        <v/>
      </c>
      <c r="I323" s="22"/>
    </row>
    <row r="324" spans="1:9" ht="23.25" hidden="1" customHeight="1" x14ac:dyDescent="0.15">
      <c r="A324" s="3">
        <v>318</v>
      </c>
      <c r="B324" s="44"/>
      <c r="C324" s="23"/>
      <c r="D324" s="23"/>
      <c r="E324" s="22"/>
      <c r="F324" s="23"/>
      <c r="G324" s="24"/>
      <c r="H324" s="43" t="str">
        <f t="shared" si="5"/>
        <v/>
      </c>
      <c r="I324" s="22"/>
    </row>
    <row r="325" spans="1:9" ht="23.25" hidden="1" customHeight="1" x14ac:dyDescent="0.15">
      <c r="A325" s="3">
        <v>319</v>
      </c>
      <c r="B325" s="44"/>
      <c r="C325" s="23"/>
      <c r="D325" s="23"/>
      <c r="E325" s="22"/>
      <c r="F325" s="23"/>
      <c r="G325" s="24"/>
      <c r="H325" s="43" t="str">
        <f t="shared" si="5"/>
        <v/>
      </c>
      <c r="I325" s="22"/>
    </row>
    <row r="326" spans="1:9" ht="23.25" hidden="1" customHeight="1" x14ac:dyDescent="0.15">
      <c r="A326" s="3">
        <v>320</v>
      </c>
      <c r="B326" s="44"/>
      <c r="C326" s="23"/>
      <c r="D326" s="23"/>
      <c r="E326" s="22"/>
      <c r="F326" s="23"/>
      <c r="G326" s="24"/>
      <c r="H326" s="43" t="str">
        <f t="shared" si="5"/>
        <v/>
      </c>
      <c r="I326" s="22"/>
    </row>
    <row r="327" spans="1:9" ht="23.25" hidden="1" customHeight="1" x14ac:dyDescent="0.15">
      <c r="A327" s="3">
        <v>321</v>
      </c>
      <c r="B327" s="44"/>
      <c r="C327" s="23"/>
      <c r="D327" s="23"/>
      <c r="E327" s="22"/>
      <c r="F327" s="23"/>
      <c r="G327" s="24"/>
      <c r="H327" s="43" t="str">
        <f t="shared" si="5"/>
        <v/>
      </c>
      <c r="I327" s="22"/>
    </row>
    <row r="328" spans="1:9" ht="23.25" hidden="1" customHeight="1" x14ac:dyDescent="0.15">
      <c r="A328" s="3">
        <v>322</v>
      </c>
      <c r="B328" s="44"/>
      <c r="C328" s="23"/>
      <c r="D328" s="23"/>
      <c r="E328" s="22"/>
      <c r="F328" s="23"/>
      <c r="G328" s="24"/>
      <c r="H328" s="43" t="str">
        <f t="shared" si="5"/>
        <v/>
      </c>
      <c r="I328" s="22"/>
    </row>
    <row r="329" spans="1:9" ht="23.25" hidden="1" customHeight="1" x14ac:dyDescent="0.15">
      <c r="A329" s="3">
        <v>323</v>
      </c>
      <c r="B329" s="44"/>
      <c r="C329" s="23"/>
      <c r="D329" s="23"/>
      <c r="E329" s="22"/>
      <c r="F329" s="23"/>
      <c r="G329" s="24"/>
      <c r="H329" s="43" t="str">
        <f t="shared" si="5"/>
        <v/>
      </c>
      <c r="I329" s="22"/>
    </row>
    <row r="330" spans="1:9" ht="23.25" hidden="1" customHeight="1" x14ac:dyDescent="0.15">
      <c r="A330" s="3">
        <v>324</v>
      </c>
      <c r="B330" s="44"/>
      <c r="C330" s="23"/>
      <c r="D330" s="23"/>
      <c r="E330" s="22"/>
      <c r="F330" s="23"/>
      <c r="G330" s="24"/>
      <c r="H330" s="43" t="str">
        <f t="shared" si="5"/>
        <v/>
      </c>
      <c r="I330" s="22"/>
    </row>
    <row r="331" spans="1:9" ht="23.25" hidden="1" customHeight="1" x14ac:dyDescent="0.15">
      <c r="A331" s="3">
        <v>325</v>
      </c>
      <c r="B331" s="44"/>
      <c r="C331" s="23"/>
      <c r="D331" s="23"/>
      <c r="E331" s="22"/>
      <c r="F331" s="23"/>
      <c r="G331" s="24"/>
      <c r="H331" s="43" t="str">
        <f t="shared" si="5"/>
        <v/>
      </c>
      <c r="I331" s="22"/>
    </row>
    <row r="332" spans="1:9" ht="23.25" hidden="1" customHeight="1" x14ac:dyDescent="0.15">
      <c r="A332" s="3">
        <v>326</v>
      </c>
      <c r="B332" s="44"/>
      <c r="C332" s="23"/>
      <c r="D332" s="23"/>
      <c r="E332" s="22"/>
      <c r="F332" s="23"/>
      <c r="G332" s="24"/>
      <c r="H332" s="43" t="str">
        <f t="shared" si="5"/>
        <v/>
      </c>
      <c r="I332" s="22"/>
    </row>
    <row r="333" spans="1:9" ht="23.25" hidden="1" customHeight="1" x14ac:dyDescent="0.15">
      <c r="A333" s="3">
        <v>327</v>
      </c>
      <c r="B333" s="44"/>
      <c r="C333" s="23"/>
      <c r="D333" s="23"/>
      <c r="E333" s="22"/>
      <c r="F333" s="23"/>
      <c r="G333" s="24"/>
      <c r="H333" s="43" t="str">
        <f t="shared" si="5"/>
        <v/>
      </c>
      <c r="I333" s="22"/>
    </row>
    <row r="334" spans="1:9" ht="23.25" hidden="1" customHeight="1" x14ac:dyDescent="0.15">
      <c r="A334" s="3">
        <v>328</v>
      </c>
      <c r="B334" s="44"/>
      <c r="C334" s="23"/>
      <c r="D334" s="23"/>
      <c r="E334" s="22"/>
      <c r="F334" s="23"/>
      <c r="G334" s="24"/>
      <c r="H334" s="43" t="str">
        <f t="shared" si="5"/>
        <v/>
      </c>
      <c r="I334" s="22"/>
    </row>
    <row r="335" spans="1:9" ht="23.25" hidden="1" customHeight="1" x14ac:dyDescent="0.15">
      <c r="A335" s="3">
        <v>329</v>
      </c>
      <c r="B335" s="44"/>
      <c r="C335" s="23"/>
      <c r="D335" s="23"/>
      <c r="E335" s="22"/>
      <c r="F335" s="23"/>
      <c r="G335" s="24"/>
      <c r="H335" s="43" t="str">
        <f t="shared" ref="H335:H356" si="6">IF(G335="","",DATEDIF(G335,$J$5,"Y"))</f>
        <v/>
      </c>
      <c r="I335" s="22"/>
    </row>
    <row r="336" spans="1:9" ht="23.25" hidden="1" customHeight="1" x14ac:dyDescent="0.15">
      <c r="A336" s="3">
        <v>330</v>
      </c>
      <c r="B336" s="44"/>
      <c r="C336" s="23"/>
      <c r="D336" s="23"/>
      <c r="E336" s="22"/>
      <c r="F336" s="23"/>
      <c r="G336" s="24"/>
      <c r="H336" s="43" t="str">
        <f t="shared" si="6"/>
        <v/>
      </c>
      <c r="I336" s="22"/>
    </row>
    <row r="337" spans="1:9" ht="23.25" hidden="1" customHeight="1" x14ac:dyDescent="0.15">
      <c r="A337" s="3">
        <v>331</v>
      </c>
      <c r="B337" s="44"/>
      <c r="C337" s="23"/>
      <c r="D337" s="23"/>
      <c r="E337" s="22"/>
      <c r="F337" s="23"/>
      <c r="G337" s="24"/>
      <c r="H337" s="43" t="str">
        <f t="shared" si="6"/>
        <v/>
      </c>
      <c r="I337" s="22"/>
    </row>
    <row r="338" spans="1:9" ht="23.25" hidden="1" customHeight="1" x14ac:dyDescent="0.15">
      <c r="A338" s="3">
        <v>332</v>
      </c>
      <c r="B338" s="44"/>
      <c r="C338" s="23"/>
      <c r="D338" s="23"/>
      <c r="E338" s="22"/>
      <c r="F338" s="23"/>
      <c r="G338" s="24"/>
      <c r="H338" s="43" t="str">
        <f t="shared" si="6"/>
        <v/>
      </c>
      <c r="I338" s="22"/>
    </row>
    <row r="339" spans="1:9" ht="23.25" hidden="1" customHeight="1" x14ac:dyDescent="0.15">
      <c r="A339" s="3">
        <v>333</v>
      </c>
      <c r="B339" s="44"/>
      <c r="C339" s="23"/>
      <c r="D339" s="23"/>
      <c r="E339" s="22"/>
      <c r="F339" s="23"/>
      <c r="G339" s="24"/>
      <c r="H339" s="43" t="str">
        <f t="shared" si="6"/>
        <v/>
      </c>
      <c r="I339" s="22"/>
    </row>
    <row r="340" spans="1:9" ht="23.25" hidden="1" customHeight="1" x14ac:dyDescent="0.15">
      <c r="A340" s="3">
        <v>334</v>
      </c>
      <c r="B340" s="44"/>
      <c r="C340" s="23"/>
      <c r="D340" s="23"/>
      <c r="E340" s="22"/>
      <c r="F340" s="23"/>
      <c r="G340" s="24"/>
      <c r="H340" s="43" t="str">
        <f t="shared" si="6"/>
        <v/>
      </c>
      <c r="I340" s="22"/>
    </row>
    <row r="341" spans="1:9" ht="23.25" hidden="1" customHeight="1" x14ac:dyDescent="0.15">
      <c r="A341" s="3">
        <v>335</v>
      </c>
      <c r="B341" s="44"/>
      <c r="C341" s="23"/>
      <c r="D341" s="23"/>
      <c r="E341" s="22"/>
      <c r="F341" s="23"/>
      <c r="G341" s="24"/>
      <c r="H341" s="43" t="str">
        <f t="shared" si="6"/>
        <v/>
      </c>
      <c r="I341" s="22"/>
    </row>
    <row r="342" spans="1:9" ht="23.25" hidden="1" customHeight="1" x14ac:dyDescent="0.15">
      <c r="A342" s="3">
        <v>336</v>
      </c>
      <c r="B342" s="44"/>
      <c r="C342" s="23"/>
      <c r="D342" s="23"/>
      <c r="E342" s="22"/>
      <c r="F342" s="23"/>
      <c r="G342" s="24"/>
      <c r="H342" s="43" t="str">
        <f t="shared" si="6"/>
        <v/>
      </c>
      <c r="I342" s="22"/>
    </row>
    <row r="343" spans="1:9" ht="23.25" hidden="1" customHeight="1" x14ac:dyDescent="0.15">
      <c r="A343" s="3">
        <v>337</v>
      </c>
      <c r="B343" s="44"/>
      <c r="C343" s="23"/>
      <c r="D343" s="23"/>
      <c r="E343" s="22"/>
      <c r="F343" s="23"/>
      <c r="G343" s="24"/>
      <c r="H343" s="43" t="str">
        <f t="shared" si="6"/>
        <v/>
      </c>
      <c r="I343" s="22"/>
    </row>
    <row r="344" spans="1:9" ht="23.25" hidden="1" customHeight="1" x14ac:dyDescent="0.15">
      <c r="A344" s="3">
        <v>338</v>
      </c>
      <c r="B344" s="44"/>
      <c r="C344" s="23"/>
      <c r="D344" s="23"/>
      <c r="E344" s="22"/>
      <c r="F344" s="23"/>
      <c r="G344" s="24"/>
      <c r="H344" s="43" t="str">
        <f t="shared" si="6"/>
        <v/>
      </c>
      <c r="I344" s="22"/>
    </row>
    <row r="345" spans="1:9" ht="23.25" hidden="1" customHeight="1" x14ac:dyDescent="0.15">
      <c r="A345" s="3">
        <v>339</v>
      </c>
      <c r="B345" s="44"/>
      <c r="C345" s="23"/>
      <c r="D345" s="23"/>
      <c r="E345" s="22"/>
      <c r="F345" s="23"/>
      <c r="G345" s="24"/>
      <c r="H345" s="43" t="str">
        <f t="shared" si="6"/>
        <v/>
      </c>
      <c r="I345" s="22"/>
    </row>
    <row r="346" spans="1:9" ht="23.25" hidden="1" customHeight="1" x14ac:dyDescent="0.15">
      <c r="A346" s="3">
        <v>340</v>
      </c>
      <c r="B346" s="44"/>
      <c r="C346" s="23"/>
      <c r="D346" s="23"/>
      <c r="E346" s="22"/>
      <c r="F346" s="23"/>
      <c r="G346" s="24"/>
      <c r="H346" s="43" t="str">
        <f t="shared" si="6"/>
        <v/>
      </c>
      <c r="I346" s="22"/>
    </row>
    <row r="347" spans="1:9" ht="23.25" hidden="1" customHeight="1" x14ac:dyDescent="0.15">
      <c r="A347" s="3">
        <v>341</v>
      </c>
      <c r="B347" s="44"/>
      <c r="C347" s="23"/>
      <c r="D347" s="23"/>
      <c r="E347" s="22"/>
      <c r="F347" s="23"/>
      <c r="G347" s="24"/>
      <c r="H347" s="43" t="str">
        <f t="shared" si="6"/>
        <v/>
      </c>
      <c r="I347" s="22"/>
    </row>
    <row r="348" spans="1:9" ht="23.25" hidden="1" customHeight="1" x14ac:dyDescent="0.15">
      <c r="A348" s="3">
        <v>342</v>
      </c>
      <c r="B348" s="44"/>
      <c r="C348" s="23"/>
      <c r="D348" s="23"/>
      <c r="E348" s="22"/>
      <c r="F348" s="23"/>
      <c r="G348" s="24"/>
      <c r="H348" s="43" t="str">
        <f t="shared" si="6"/>
        <v/>
      </c>
      <c r="I348" s="22"/>
    </row>
    <row r="349" spans="1:9" ht="23.25" hidden="1" customHeight="1" x14ac:dyDescent="0.15">
      <c r="A349" s="3">
        <v>343</v>
      </c>
      <c r="B349" s="44"/>
      <c r="C349" s="23"/>
      <c r="D349" s="23"/>
      <c r="E349" s="22"/>
      <c r="F349" s="23"/>
      <c r="G349" s="24"/>
      <c r="H349" s="43" t="str">
        <f t="shared" si="6"/>
        <v/>
      </c>
      <c r="I349" s="22"/>
    </row>
    <row r="350" spans="1:9" ht="23.25" hidden="1" customHeight="1" x14ac:dyDescent="0.15">
      <c r="A350" s="3">
        <v>344</v>
      </c>
      <c r="B350" s="44"/>
      <c r="C350" s="23"/>
      <c r="D350" s="23"/>
      <c r="E350" s="22"/>
      <c r="F350" s="23"/>
      <c r="G350" s="24"/>
      <c r="H350" s="43" t="str">
        <f t="shared" si="6"/>
        <v/>
      </c>
      <c r="I350" s="22"/>
    </row>
    <row r="351" spans="1:9" ht="23.25" hidden="1" customHeight="1" x14ac:dyDescent="0.15">
      <c r="A351" s="3">
        <v>345</v>
      </c>
      <c r="B351" s="44"/>
      <c r="C351" s="23"/>
      <c r="D351" s="23"/>
      <c r="E351" s="22"/>
      <c r="F351" s="23"/>
      <c r="G351" s="24"/>
      <c r="H351" s="43" t="str">
        <f t="shared" si="6"/>
        <v/>
      </c>
      <c r="I351" s="22"/>
    </row>
    <row r="352" spans="1:9" ht="23.25" hidden="1" customHeight="1" x14ac:dyDescent="0.15">
      <c r="A352" s="3">
        <v>346</v>
      </c>
      <c r="B352" s="44"/>
      <c r="C352" s="23"/>
      <c r="D352" s="23"/>
      <c r="E352" s="22"/>
      <c r="F352" s="23"/>
      <c r="G352" s="24"/>
      <c r="H352" s="43" t="str">
        <f t="shared" si="6"/>
        <v/>
      </c>
      <c r="I352" s="22"/>
    </row>
    <row r="353" spans="1:10" ht="23.25" hidden="1" customHeight="1" x14ac:dyDescent="0.15">
      <c r="A353" s="3">
        <v>347</v>
      </c>
      <c r="B353" s="44"/>
      <c r="C353" s="23"/>
      <c r="D353" s="23"/>
      <c r="E353" s="22"/>
      <c r="F353" s="23"/>
      <c r="G353" s="24"/>
      <c r="H353" s="43" t="str">
        <f t="shared" si="6"/>
        <v/>
      </c>
      <c r="I353" s="22"/>
    </row>
    <row r="354" spans="1:10" ht="23.25" hidden="1" customHeight="1" x14ac:dyDescent="0.15">
      <c r="A354" s="3">
        <v>348</v>
      </c>
      <c r="B354" s="44"/>
      <c r="C354" s="23"/>
      <c r="D354" s="23"/>
      <c r="E354" s="22"/>
      <c r="F354" s="23"/>
      <c r="G354" s="24"/>
      <c r="H354" s="43" t="str">
        <f t="shared" si="6"/>
        <v/>
      </c>
      <c r="I354" s="22"/>
    </row>
    <row r="355" spans="1:10" ht="23.25" hidden="1" customHeight="1" x14ac:dyDescent="0.15">
      <c r="A355" s="3">
        <v>349</v>
      </c>
      <c r="B355" s="44"/>
      <c r="C355" s="23"/>
      <c r="D355" s="23"/>
      <c r="E355" s="22"/>
      <c r="F355" s="23"/>
      <c r="G355" s="24"/>
      <c r="H355" s="43" t="str">
        <f t="shared" si="6"/>
        <v/>
      </c>
      <c r="I355" s="22"/>
    </row>
    <row r="356" spans="1:10" ht="23.25" hidden="1" customHeight="1" x14ac:dyDescent="0.15">
      <c r="A356" s="3">
        <v>350</v>
      </c>
      <c r="B356" s="44"/>
      <c r="C356" s="23"/>
      <c r="D356" s="23"/>
      <c r="E356" s="22"/>
      <c r="F356" s="23"/>
      <c r="G356" s="24"/>
      <c r="H356" s="43" t="str">
        <f t="shared" si="6"/>
        <v/>
      </c>
      <c r="I356" s="22"/>
    </row>
    <row r="357" spans="1:10" x14ac:dyDescent="0.15">
      <c r="A357" s="33"/>
      <c r="B357" s="34"/>
      <c r="C357" s="35"/>
      <c r="D357" s="35"/>
      <c r="E357" s="34"/>
      <c r="F357" s="35"/>
      <c r="G357" s="34"/>
      <c r="H357" s="34"/>
      <c r="I357" s="34"/>
      <c r="J357" s="36"/>
    </row>
  </sheetData>
  <mergeCells count="4">
    <mergeCell ref="B2:I2"/>
    <mergeCell ref="B3:C3"/>
    <mergeCell ref="E3:F3"/>
    <mergeCell ref="G3:I3"/>
  </mergeCells>
  <phoneticPr fontId="8"/>
  <conditionalFormatting sqref="B7:B356">
    <cfRule type="cellIs" dxfId="0" priority="1" operator="greaterThan">
      <formula>0</formula>
    </cfRule>
  </conditionalFormatting>
  <dataValidations count="4">
    <dataValidation allowBlank="1" showInputMessage="1" showErrorMessage="1" prompt="年齢は自動入力です" sqref="H5:H65536 I357:I65536" xr:uid="{F9AADA1F-CC4B-42D7-98FC-50B4374A60FF}"/>
    <dataValidation allowBlank="1" showInputMessage="1" showErrorMessage="1" prompt="名字と名前の間は1文字スペースを入れてください" sqref="E7:E21 F7:F24 E5:F6 E25:F65536" xr:uid="{201B5227-145F-4E36-A775-E6A05D94175C}"/>
    <dataValidation allowBlank="1" showInputMessage="1" showErrorMessage="1" prompt="数字のみ入力ください" sqref="B7:B356" xr:uid="{6B9FC626-46F0-4740-A762-92F70F189FBC}"/>
    <dataValidation allowBlank="1" showInputMessage="1" showErrorMessage="1" prompt="西暦で入力ください" sqref="G5:G65536" xr:uid="{43296154-98C1-4190-967F-7D364BBF5A6F}"/>
  </dataValidations>
  <printOptions horizontalCentered="1"/>
  <pageMargins left="0" right="0" top="0.39" bottom="0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1AE238-40D9-4AF7-BD40-8F8A7417F087}">
          <x14:formula1>
            <xm:f>団体名!$B$1:$B$9</xm:f>
          </x14:formula1>
          <xm:sqref>G3:I3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3BDF-61FF-4DA8-B78B-489EF1F6411E}">
  <dimension ref="B1:C9"/>
  <sheetViews>
    <sheetView workbookViewId="0">
      <selection activeCell="B9" sqref="B9"/>
    </sheetView>
  </sheetViews>
  <sheetFormatPr defaultRowHeight="12" x14ac:dyDescent="0.15"/>
  <cols>
    <col min="2" max="2" width="18.109375" bestFit="1" customWidth="1"/>
  </cols>
  <sheetData>
    <row r="1" spans="2:3" x14ac:dyDescent="0.15">
      <c r="B1" t="s">
        <v>71</v>
      </c>
    </row>
    <row r="2" spans="2:3" x14ac:dyDescent="0.15">
      <c r="B2" t="s">
        <v>58</v>
      </c>
      <c r="C2" t="s">
        <v>63</v>
      </c>
    </row>
    <row r="3" spans="2:3" x14ac:dyDescent="0.15">
      <c r="B3" t="s">
        <v>59</v>
      </c>
      <c r="C3" t="s">
        <v>64</v>
      </c>
    </row>
    <row r="4" spans="2:3" x14ac:dyDescent="0.15">
      <c r="B4" t="s">
        <v>75</v>
      </c>
      <c r="C4" t="s">
        <v>65</v>
      </c>
    </row>
    <row r="5" spans="2:3" x14ac:dyDescent="0.15">
      <c r="B5" t="s">
        <v>76</v>
      </c>
      <c r="C5" t="s">
        <v>69</v>
      </c>
    </row>
    <row r="6" spans="2:3" x14ac:dyDescent="0.15">
      <c r="B6" t="s">
        <v>60</v>
      </c>
      <c r="C6" t="s">
        <v>66</v>
      </c>
    </row>
    <row r="7" spans="2:3" x14ac:dyDescent="0.15">
      <c r="B7" t="s">
        <v>61</v>
      </c>
      <c r="C7" t="s">
        <v>67</v>
      </c>
    </row>
    <row r="8" spans="2:3" x14ac:dyDescent="0.15">
      <c r="B8" t="s">
        <v>77</v>
      </c>
      <c r="C8" t="s">
        <v>68</v>
      </c>
    </row>
    <row r="9" spans="2:3" x14ac:dyDescent="0.15">
      <c r="B9" t="s">
        <v>62</v>
      </c>
      <c r="C9" t="s">
        <v>70</v>
      </c>
    </row>
  </sheetData>
  <phoneticPr fontId="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内訳</vt:lpstr>
      <vt:lpstr>シングルス申込書</vt:lpstr>
      <vt:lpstr>団体名</vt:lpstr>
      <vt:lpstr>シングルス申込書!Print_Area</vt:lpstr>
      <vt:lpstr>内訳!Print_Area</vt:lpstr>
      <vt:lpstr>シングルス申込書!Print_Titles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tttf</dc:creator>
  <cp:keywords/>
  <dc:description/>
  <cp:lastModifiedBy>Fumio Noguchi</cp:lastModifiedBy>
  <cp:revision>1</cp:revision>
  <cp:lastPrinted>2026-09-29T04:43:00Z</cp:lastPrinted>
  <dcterms:created xsi:type="dcterms:W3CDTF">2011-07-21T06:05:38Z</dcterms:created>
  <dcterms:modified xsi:type="dcterms:W3CDTF">2026-09-29T12:13:46Z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