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申込用紙 (完成)" sheetId="3" r:id="rId1"/>
    <sheet name="委員長・部長用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6" l="1"/>
  <c r="N12" i="6"/>
  <c r="K12" i="6"/>
  <c r="H12" i="6"/>
  <c r="E12" i="6"/>
  <c r="Q11" i="6"/>
  <c r="N11" i="6"/>
  <c r="K11" i="6"/>
  <c r="H11" i="6"/>
  <c r="E11" i="6"/>
  <c r="D15" i="6" l="1"/>
  <c r="T24" i="3" l="1"/>
  <c r="O24" i="3"/>
  <c r="K24" i="3"/>
  <c r="G24" i="3"/>
  <c r="Y23" i="3"/>
  <c r="U23" i="3"/>
  <c r="P23" i="3"/>
  <c r="L23" i="3"/>
  <c r="H23" i="3"/>
  <c r="Y22" i="3"/>
  <c r="U22" i="3"/>
  <c r="P22" i="3"/>
  <c r="L22" i="3"/>
  <c r="H22" i="3"/>
  <c r="Y21" i="3"/>
  <c r="U21" i="3"/>
  <c r="P21" i="3"/>
  <c r="L21" i="3"/>
  <c r="H21" i="3"/>
  <c r="Y20" i="3"/>
  <c r="U20" i="3"/>
  <c r="P20" i="3"/>
  <c r="L20" i="3"/>
  <c r="H20" i="3"/>
  <c r="Y19" i="3"/>
  <c r="U19" i="3"/>
  <c r="P19" i="3"/>
  <c r="L19" i="3"/>
  <c r="H19" i="3"/>
  <c r="Y18" i="3"/>
  <c r="U18" i="3"/>
  <c r="P18" i="3"/>
  <c r="L18" i="3"/>
  <c r="H18" i="3"/>
  <c r="Y17" i="3"/>
  <c r="U17" i="3"/>
  <c r="P17" i="3"/>
  <c r="L17" i="3"/>
  <c r="H17" i="3"/>
  <c r="Y16" i="3"/>
  <c r="U16" i="3"/>
  <c r="P16" i="3"/>
  <c r="L16" i="3"/>
  <c r="H16" i="3"/>
  <c r="Y15" i="3"/>
  <c r="U15" i="3"/>
  <c r="P15" i="3"/>
  <c r="L15" i="3"/>
  <c r="H15" i="3"/>
  <c r="Y14" i="3"/>
  <c r="U14" i="3"/>
  <c r="P14" i="3"/>
  <c r="L14" i="3"/>
  <c r="H14" i="3"/>
  <c r="Y13" i="3"/>
  <c r="U13" i="3"/>
  <c r="P13" i="3"/>
  <c r="L13" i="3"/>
  <c r="H13" i="3"/>
  <c r="Y12" i="3"/>
  <c r="U12" i="3"/>
  <c r="P12" i="3"/>
  <c r="L12" i="3"/>
  <c r="H12" i="3"/>
  <c r="Y11" i="3"/>
  <c r="U11" i="3"/>
  <c r="P11" i="3"/>
  <c r="L11" i="3"/>
  <c r="H11" i="3"/>
  <c r="Y10" i="3"/>
  <c r="U10" i="3"/>
  <c r="P10" i="3"/>
  <c r="L10" i="3"/>
  <c r="H10" i="3"/>
  <c r="Y9" i="3"/>
  <c r="U9" i="3"/>
  <c r="P9" i="3"/>
  <c r="L9" i="3"/>
  <c r="H9" i="3"/>
  <c r="Z9" i="3" l="1"/>
  <c r="Z13" i="3"/>
  <c r="Z17" i="3"/>
  <c r="Z18" i="3"/>
  <c r="Z21" i="3"/>
  <c r="Z22" i="3"/>
  <c r="Z10" i="3"/>
  <c r="Z14" i="3"/>
  <c r="P24" i="3"/>
  <c r="U24" i="3"/>
  <c r="Z12" i="3"/>
  <c r="Z15" i="3"/>
  <c r="Z16" i="3"/>
  <c r="Z19" i="3"/>
  <c r="Z20" i="3"/>
  <c r="Z23" i="3"/>
  <c r="Z11" i="3"/>
  <c r="H24" i="3"/>
  <c r="Y24" i="3"/>
  <c r="L24" i="3"/>
  <c r="Z24" i="3" l="1"/>
</calcChain>
</file>

<file path=xl/sharedStrings.xml><?xml version="1.0" encoding="utf-8"?>
<sst xmlns="http://schemas.openxmlformats.org/spreadsheetml/2006/main" count="81" uniqueCount="55">
  <si>
    <t>代表者名</t>
    <rPh sb="0" eb="3">
      <t>ダイヒョウシャ</t>
    </rPh>
    <rPh sb="3" eb="4">
      <t>メイ</t>
    </rPh>
    <phoneticPr fontId="3"/>
  </si>
  <si>
    <t>代表者住所</t>
    <rPh sb="0" eb="3">
      <t>ダイヒョウシャ</t>
    </rPh>
    <rPh sb="3" eb="5">
      <t>ジュウショ</t>
    </rPh>
    <phoneticPr fontId="3"/>
  </si>
  <si>
    <t>☎</t>
    <phoneticPr fontId="3"/>
  </si>
  <si>
    <t>枚数</t>
    <rPh sb="0" eb="2">
      <t>マイスウ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</si>
  <si>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</si>
  <si>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</si>
  <si>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NO</t>
    <phoneticPr fontId="2"/>
  </si>
  <si>
    <t>〒</t>
    <phoneticPr fontId="3"/>
  </si>
  <si>
    <t>購入者氏名</t>
    <rPh sb="0" eb="2">
      <t>コウニュウ</t>
    </rPh>
    <rPh sb="2" eb="3">
      <t>シャ</t>
    </rPh>
    <rPh sb="3" eb="5">
      <t>シメイ</t>
    </rPh>
    <phoneticPr fontId="2"/>
  </si>
  <si>
    <t>大会日</t>
    <rPh sb="0" eb="2">
      <t>タイカイ</t>
    </rPh>
    <rPh sb="2" eb="3">
      <t>ヒ</t>
    </rPh>
    <phoneticPr fontId="2"/>
  </si>
  <si>
    <t>申込〆切日</t>
    <rPh sb="0" eb="2">
      <t>モウシコミ</t>
    </rPh>
    <rPh sb="2" eb="4">
      <t>シメキリ</t>
    </rPh>
    <rPh sb="4" eb="5">
      <t>ビ</t>
    </rPh>
    <phoneticPr fontId="2"/>
  </si>
  <si>
    <t>Ｓ席（1階席）</t>
    <rPh sb="1" eb="2">
      <t>セキ</t>
    </rPh>
    <rPh sb="4" eb="6">
      <t>カイセキ</t>
    </rPh>
    <phoneticPr fontId="2"/>
  </si>
  <si>
    <t>一般（2階席）</t>
    <rPh sb="0" eb="2">
      <t>イッパン</t>
    </rPh>
    <rPh sb="4" eb="6">
      <t>カイセキ</t>
    </rPh>
    <phoneticPr fontId="2"/>
  </si>
  <si>
    <t>高校生（2階席）</t>
    <rPh sb="0" eb="3">
      <t>コウコウセイ</t>
    </rPh>
    <rPh sb="5" eb="7">
      <t>カイセキ</t>
    </rPh>
    <phoneticPr fontId="2"/>
  </si>
  <si>
    <r>
      <t>小・中学生</t>
    </r>
    <r>
      <rPr>
        <sz val="9"/>
        <color theme="1"/>
        <rFont val="AR P丸ゴシック体M"/>
        <family val="3"/>
        <charset val="128"/>
      </rPr>
      <t>（2階席）</t>
    </r>
    <rPh sb="0" eb="1">
      <t>ショウ</t>
    </rPh>
    <rPh sb="2" eb="5">
      <t>チュウガクセイ</t>
    </rPh>
    <rPh sb="7" eb="9">
      <t>カイセキ</t>
    </rPh>
    <phoneticPr fontId="2"/>
  </si>
  <si>
    <r>
      <t xml:space="preserve">種別
</t>
    </r>
    <r>
      <rPr>
        <sz val="6"/>
        <color theme="1"/>
        <rFont val="AR P丸ゴシック体M"/>
        <family val="3"/>
        <charset val="128"/>
      </rPr>
      <t>該当するものを
〇で囲んでください</t>
    </r>
    <rPh sb="0" eb="2">
      <t>シュベツ</t>
    </rPh>
    <rPh sb="3" eb="5">
      <t>ガイトウ</t>
    </rPh>
    <rPh sb="13" eb="14">
      <t>カコ</t>
    </rPh>
    <phoneticPr fontId="3"/>
  </si>
  <si>
    <t>第26回日本卓球リーグ・ビッグトーナメント　茨城大会
前 売 券 購 入 申 込 書</t>
    <rPh sb="0" eb="1">
      <t>ダイ</t>
    </rPh>
    <rPh sb="3" eb="8">
      <t>カイニホンタッキュウ</t>
    </rPh>
    <rPh sb="22" eb="24">
      <t>イバラキ</t>
    </rPh>
    <rPh sb="24" eb="26">
      <t>タイカイ</t>
    </rPh>
    <rPh sb="27" eb="28">
      <t>マエ</t>
    </rPh>
    <rPh sb="29" eb="30">
      <t>バイ</t>
    </rPh>
    <rPh sb="31" eb="32">
      <t>ケン</t>
    </rPh>
    <rPh sb="33" eb="34">
      <t>コウ</t>
    </rPh>
    <rPh sb="35" eb="36">
      <t>イ</t>
    </rPh>
    <rPh sb="37" eb="38">
      <t>サル</t>
    </rPh>
    <rPh sb="39" eb="40">
      <t>コ</t>
    </rPh>
    <rPh sb="41" eb="42">
      <t>ショ</t>
    </rPh>
    <phoneticPr fontId="2"/>
  </si>
  <si>
    <t>一般 ・  レディース ・ ラージ・高校・中学・ホープス</t>
    <rPh sb="0" eb="2">
      <t>イッパン</t>
    </rPh>
    <rPh sb="18" eb="20">
      <t>コウコウ</t>
    </rPh>
    <rPh sb="21" eb="23">
      <t>チュウガク</t>
    </rPh>
    <phoneticPr fontId="2"/>
  </si>
  <si>
    <t>①購入申込者の集計を下記の表にご記入の上、購入申込書と一緒に事務局宛に提出してください。</t>
    <rPh sb="1" eb="3">
      <t>コウニュウ</t>
    </rPh>
    <rPh sb="3" eb="5">
      <t>モウシコミ</t>
    </rPh>
    <rPh sb="5" eb="6">
      <t>シャ</t>
    </rPh>
    <rPh sb="7" eb="9">
      <t>シュウケイ</t>
    </rPh>
    <rPh sb="10" eb="12">
      <t>カキ</t>
    </rPh>
    <rPh sb="13" eb="14">
      <t>ヒョウ</t>
    </rPh>
    <rPh sb="16" eb="18">
      <t>キニュウ</t>
    </rPh>
    <rPh sb="19" eb="20">
      <t>ウエ</t>
    </rPh>
    <rPh sb="21" eb="23">
      <t>コウニュウ</t>
    </rPh>
    <rPh sb="23" eb="26">
      <t>モウシコミショ</t>
    </rPh>
    <rPh sb="27" eb="29">
      <t>イッショ</t>
    </rPh>
    <rPh sb="30" eb="33">
      <t>ジムキョク</t>
    </rPh>
    <rPh sb="33" eb="34">
      <t>アテ</t>
    </rPh>
    <rPh sb="35" eb="37">
      <t>テイシュツ</t>
    </rPh>
    <phoneticPr fontId="9"/>
  </si>
  <si>
    <t>②代金は茨城県卓球連盟通帳へ振り込みをお願いいたします。</t>
    <rPh sb="1" eb="3">
      <t>ダイキン</t>
    </rPh>
    <rPh sb="4" eb="7">
      <t>イバラキケン</t>
    </rPh>
    <rPh sb="7" eb="9">
      <t>タッキュウ</t>
    </rPh>
    <rPh sb="9" eb="11">
      <t>レンメイ</t>
    </rPh>
    <rPh sb="11" eb="13">
      <t>ツウチョウ</t>
    </rPh>
    <rPh sb="14" eb="15">
      <t>フ</t>
    </rPh>
    <rPh sb="16" eb="17">
      <t>コ</t>
    </rPh>
    <rPh sb="20" eb="21">
      <t>ネガ</t>
    </rPh>
    <phoneticPr fontId="9"/>
  </si>
  <si>
    <t>該当する箇所を○で囲んでください。</t>
    <rPh sb="0" eb="2">
      <t>ガイトウ</t>
    </rPh>
    <rPh sb="4" eb="6">
      <t>カショ</t>
    </rPh>
    <rPh sb="9" eb="10">
      <t>カコ</t>
    </rPh>
    <phoneticPr fontId="9"/>
  </si>
  <si>
    <t>レディース部</t>
    <rPh sb="5" eb="6">
      <t>ブ</t>
    </rPh>
    <phoneticPr fontId="9"/>
  </si>
  <si>
    <t>ラージボール部</t>
    <rPh sb="6" eb="7">
      <t>ブ</t>
    </rPh>
    <phoneticPr fontId="9"/>
  </si>
  <si>
    <t>高校</t>
    <rPh sb="0" eb="2">
      <t>コウコウ</t>
    </rPh>
    <phoneticPr fontId="9"/>
  </si>
  <si>
    <t>中学</t>
    <rPh sb="0" eb="2">
      <t>チュウガク</t>
    </rPh>
    <phoneticPr fontId="9"/>
  </si>
  <si>
    <t>ホープス部</t>
    <rPh sb="4" eb="5">
      <t>ブ</t>
    </rPh>
    <phoneticPr fontId="9"/>
  </si>
  <si>
    <t>集 計 表</t>
    <rPh sb="0" eb="1">
      <t>シュウ</t>
    </rPh>
    <rPh sb="2" eb="3">
      <t>ケイ</t>
    </rPh>
    <rPh sb="4" eb="5">
      <t>オモテ</t>
    </rPh>
    <phoneticPr fontId="9"/>
  </si>
  <si>
    <t>席</t>
    <rPh sb="0" eb="1">
      <t>セキ</t>
    </rPh>
    <phoneticPr fontId="9"/>
  </si>
  <si>
    <t>高　　校</t>
    <rPh sb="0" eb="1">
      <t>タカ</t>
    </rPh>
    <rPh sb="3" eb="4">
      <t>コウ</t>
    </rPh>
    <phoneticPr fontId="9"/>
  </si>
  <si>
    <t>中　　学</t>
    <rPh sb="0" eb="1">
      <t>ナカ</t>
    </rPh>
    <rPh sb="3" eb="4">
      <t>ガク</t>
    </rPh>
    <phoneticPr fontId="9"/>
  </si>
  <si>
    <t>＠</t>
    <phoneticPr fontId="9"/>
  </si>
  <si>
    <t>申込数</t>
    <rPh sb="0" eb="2">
      <t>モウシコミ</t>
    </rPh>
    <rPh sb="2" eb="3">
      <t>スウ</t>
    </rPh>
    <phoneticPr fontId="9"/>
  </si>
  <si>
    <t>代金</t>
    <rPh sb="0" eb="2">
      <t>ダイキン</t>
    </rPh>
    <phoneticPr fontId="9"/>
  </si>
  <si>
    <t>＠</t>
    <phoneticPr fontId="9"/>
  </si>
  <si>
    <t>申込数</t>
    <rPh sb="0" eb="3">
      <t>モウシコミスウ</t>
    </rPh>
    <phoneticPr fontId="9"/>
  </si>
  <si>
    <t>１階</t>
    <phoneticPr fontId="9"/>
  </si>
  <si>
    <t>２階</t>
    <rPh sb="1" eb="2">
      <t>カイ</t>
    </rPh>
    <phoneticPr fontId="9"/>
  </si>
  <si>
    <t>代金合計</t>
    <rPh sb="0" eb="2">
      <t>ダイキン</t>
    </rPh>
    <rPh sb="2" eb="4">
      <t>ゴウケイ</t>
    </rPh>
    <phoneticPr fontId="9"/>
  </si>
  <si>
    <t>円</t>
    <rPh sb="0" eb="1">
      <t>エン</t>
    </rPh>
    <phoneticPr fontId="9"/>
  </si>
  <si>
    <t>申込責任者</t>
    <rPh sb="0" eb="1">
      <t>モウ</t>
    </rPh>
    <rPh sb="1" eb="2">
      <t>コ</t>
    </rPh>
    <rPh sb="2" eb="5">
      <t>セキニンシャ</t>
    </rPh>
    <phoneticPr fontId="9"/>
  </si>
  <si>
    <t>上記のとおり申し込みます。</t>
    <rPh sb="0" eb="2">
      <t>ジョウキ</t>
    </rPh>
    <rPh sb="6" eb="7">
      <t>モウ</t>
    </rPh>
    <rPh sb="8" eb="9">
      <t>コ</t>
    </rPh>
    <phoneticPr fontId="9"/>
  </si>
  <si>
    <t>平成　　　　年　　　　月　　　　日</t>
    <rPh sb="0" eb="2">
      <t>ヘイセイ</t>
    </rPh>
    <rPh sb="6" eb="7">
      <t>トシ</t>
    </rPh>
    <rPh sb="11" eb="12">
      <t>ツキ</t>
    </rPh>
    <rPh sb="16" eb="17">
      <t>ヒ</t>
    </rPh>
    <phoneticPr fontId="9"/>
  </si>
  <si>
    <t>★各委員長・部長様へのお願い</t>
    <rPh sb="1" eb="2">
      <t>カク</t>
    </rPh>
    <rPh sb="2" eb="5">
      <t>イインチョウ</t>
    </rPh>
    <rPh sb="6" eb="8">
      <t>ブチョウ</t>
    </rPh>
    <rPh sb="8" eb="9">
      <t>サマ</t>
    </rPh>
    <rPh sb="12" eb="13">
      <t>ネガ</t>
    </rPh>
    <phoneticPr fontId="9"/>
  </si>
  <si>
    <t>交流会</t>
    <rPh sb="0" eb="3">
      <t>コウリュウカイ</t>
    </rPh>
    <phoneticPr fontId="2"/>
  </si>
  <si>
    <t>チーム名</t>
    <rPh sb="3" eb="4">
      <t>ナ</t>
    </rPh>
    <phoneticPr fontId="2"/>
  </si>
  <si>
    <t>＊</t>
    <phoneticPr fontId="2"/>
  </si>
  <si>
    <t>交流会参加人数</t>
    <rPh sb="0" eb="3">
      <t>コウリュウカイ</t>
    </rPh>
    <rPh sb="3" eb="5">
      <t>サンカ</t>
    </rPh>
    <rPh sb="5" eb="7">
      <t>ニンズウ</t>
    </rPh>
    <phoneticPr fontId="2"/>
  </si>
  <si>
    <t>名</t>
    <rPh sb="0" eb="1">
      <t>ナ</t>
    </rPh>
    <phoneticPr fontId="2"/>
  </si>
  <si>
    <t>第一次締切日</t>
    <rPh sb="0" eb="1">
      <t>ダイ</t>
    </rPh>
    <rPh sb="1" eb="3">
      <t>イチジ</t>
    </rPh>
    <rPh sb="3" eb="4">
      <t>シ</t>
    </rPh>
    <rPh sb="4" eb="5">
      <t>キ</t>
    </rPh>
    <rPh sb="5" eb="6">
      <t>ビ</t>
    </rPh>
    <phoneticPr fontId="2"/>
  </si>
  <si>
    <t>例</t>
    <rPh sb="0" eb="1">
      <t>レイ</t>
    </rPh>
    <phoneticPr fontId="2"/>
  </si>
  <si>
    <t>茨城　太郎</t>
    <rPh sb="0" eb="2">
      <t>イバラキ</t>
    </rPh>
    <rPh sb="3" eb="5">
      <t>タロウ</t>
    </rPh>
    <phoneticPr fontId="2"/>
  </si>
  <si>
    <t>○</t>
    <phoneticPr fontId="2"/>
  </si>
  <si>
    <t>平成２９年1月３１日（火）</t>
    <rPh sb="0" eb="2">
      <t>ヘイセイ</t>
    </rPh>
    <rPh sb="4" eb="5">
      <t>ネン</t>
    </rPh>
    <rPh sb="6" eb="7">
      <t>ツキ</t>
    </rPh>
    <rPh sb="9" eb="10">
      <t>ニチ</t>
    </rPh>
    <rPh sb="11" eb="12">
      <t>カ</t>
    </rPh>
    <phoneticPr fontId="2"/>
  </si>
  <si>
    <t>購入申込書はエクセルで作成してください（茨城県卓球連盟ホームページから利用できます）</t>
    <rPh sb="0" eb="2">
      <t>コウニュウ</t>
    </rPh>
    <rPh sb="2" eb="5">
      <t>モウシコミショ</t>
    </rPh>
    <rPh sb="11" eb="13">
      <t>サクセイ</t>
    </rPh>
    <rPh sb="20" eb="23">
      <t>イバラキケン</t>
    </rPh>
    <rPh sb="23" eb="25">
      <t>タッキュウ</t>
    </rPh>
    <rPh sb="25" eb="27">
      <t>レンメイ</t>
    </rPh>
    <rPh sb="35" eb="37">
      <t>リヨウ</t>
    </rPh>
    <phoneticPr fontId="2"/>
  </si>
  <si>
    <t>高、中、小学生で翌日の交流会への参加を希望する方は「交流会」の欄に○印をつけてください。</t>
    <rPh sb="0" eb="1">
      <t>タカ</t>
    </rPh>
    <rPh sb="2" eb="3">
      <t>チュウ</t>
    </rPh>
    <rPh sb="4" eb="7">
      <t>ショウガクセイ</t>
    </rPh>
    <rPh sb="8" eb="10">
      <t>ヨクジツ</t>
    </rPh>
    <rPh sb="11" eb="14">
      <t>コウリュウカイ</t>
    </rPh>
    <rPh sb="16" eb="18">
      <t>サンカ</t>
    </rPh>
    <rPh sb="19" eb="21">
      <t>キボウ</t>
    </rPh>
    <rPh sb="23" eb="24">
      <t>カタ</t>
    </rPh>
    <rPh sb="26" eb="29">
      <t>コウリュウカイ</t>
    </rPh>
    <rPh sb="31" eb="32">
      <t>ラン</t>
    </rPh>
    <rPh sb="34" eb="3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</si>
</sst>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\(aaa\)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38" fontId="1" fillId="0" borderId="4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0" fillId="0" borderId="0" xfId="1" applyFont="1" applyAlignment="1">
      <alignment horizontal="left"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4" xfId="1" applyFont="1" applyBorder="1" applyAlignment="1">
      <alignment vertical="center"/>
    </xf>
    <xf numFmtId="38" fontId="11" fillId="0" borderId="0" xfId="1" applyFont="1">
      <alignment vertical="center"/>
    </xf>
    <xf numFmtId="38" fontId="10" fillId="0" borderId="0" xfId="1" applyFont="1">
      <alignment vertical="center"/>
    </xf>
    <xf numFmtId="38" fontId="1" fillId="0" borderId="1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1" fillId="0" borderId="3" xfId="1" applyFont="1" applyBorder="1" applyAlignment="1">
      <alignment vertical="center"/>
    </xf>
    <xf numFmtId="38" fontId="1" fillId="0" borderId="24" xfId="1" applyFont="1" applyBorder="1" applyAlignment="1">
      <alignment horizontal="right" vertical="center"/>
    </xf>
    <xf numFmtId="38" fontId="1" fillId="0" borderId="26" xfId="1" applyFont="1" applyBorder="1" applyAlignment="1">
      <alignment vertical="center"/>
    </xf>
    <xf numFmtId="38" fontId="1" fillId="0" borderId="26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38" fontId="1" fillId="0" borderId="3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8" fontId="1" fillId="0" borderId="26" xfId="1" applyFont="1" applyBorder="1" applyAlignment="1">
      <alignment horizontal="right" vertical="center"/>
    </xf>
    <xf numFmtId="38" fontId="1" fillId="0" borderId="27" xfId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38" fontId="1" fillId="0" borderId="4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6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6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8" fontId="0" fillId="0" borderId="0" xfId="1" applyFont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2" fillId="0" borderId="0" xfId="1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1" fillId="0" borderId="22" xfId="1" applyFont="1" applyBorder="1" applyAlignment="1">
      <alignment horizontal="center" vertical="center"/>
    </xf>
    <xf numFmtId="38" fontId="11" fillId="0" borderId="23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0" fillId="0" borderId="22" xfId="1" applyFont="1" applyBorder="1" applyAlignment="1">
      <alignment horizontal="center" vertical="center" textRotation="255"/>
    </xf>
    <xf numFmtId="38" fontId="0" fillId="0" borderId="23" xfId="1" applyFont="1" applyBorder="1" applyAlignment="1">
      <alignment horizontal="center" vertical="center" textRotation="255"/>
    </xf>
    <xf numFmtId="38" fontId="0" fillId="0" borderId="20" xfId="1" applyFont="1" applyBorder="1" applyAlignment="1">
      <alignment horizontal="center" vertical="center" textRotation="255"/>
    </xf>
    <xf numFmtId="0" fontId="1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8" fontId="13" fillId="0" borderId="4" xfId="1" applyFont="1" applyBorder="1" applyAlignment="1">
      <alignment vertical="center"/>
    </xf>
    <xf numFmtId="38" fontId="13" fillId="0" borderId="4" xfId="1" applyFont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38" fontId="13" fillId="0" borderId="24" xfId="1" applyFont="1" applyBorder="1" applyAlignment="1">
      <alignment horizontal="center" vertical="center"/>
    </xf>
    <xf numFmtId="38" fontId="13" fillId="0" borderId="3" xfId="1" applyFont="1" applyBorder="1" applyAlignment="1">
      <alignment vertical="center"/>
    </xf>
    <xf numFmtId="38" fontId="13" fillId="0" borderId="12" xfId="1" applyFont="1" applyBorder="1" applyAlignment="1">
      <alignment horizontal="right" vertical="center"/>
    </xf>
    <xf numFmtId="0" fontId="1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26</xdr:row>
      <xdr:rowOff>38100</xdr:rowOff>
    </xdr:from>
    <xdr:to>
      <xdr:col>27</xdr:col>
      <xdr:colOff>38099</xdr:colOff>
      <xdr:row>38</xdr:row>
      <xdr:rowOff>200025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75"/>
        <a:stretch/>
      </xdr:blipFill>
      <xdr:spPr bwMode="auto">
        <a:xfrm>
          <a:off x="247650" y="7591425"/>
          <a:ext cx="6915149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Zeros="0" tabSelected="1" topLeftCell="A23" zoomScaleNormal="100" workbookViewId="0">
      <selection activeCell="B25" sqref="B25:AB25"/>
    </sheetView>
  </sheetViews>
  <sheetFormatPr defaultColWidth="3.5" defaultRowHeight="22.5" customHeight="1" x14ac:dyDescent="0.15"/>
  <cols>
    <col min="1" max="5" width="3.625" style="1" customWidth="1"/>
    <col min="6" max="6" width="1.25" style="1" customWidth="1"/>
    <col min="7" max="9" width="3.625" style="1" customWidth="1"/>
    <col min="10" max="10" width="3.125" style="1" customWidth="1"/>
    <col min="11" max="13" width="3.625" style="1" customWidth="1"/>
    <col min="14" max="14" width="3.125" style="1" customWidth="1"/>
    <col min="15" max="17" width="3.625" style="1" customWidth="1"/>
    <col min="18" max="18" width="3.125" style="1" customWidth="1"/>
    <col min="19" max="22" width="3.625" style="1" customWidth="1"/>
    <col min="23" max="23" width="3.125" style="1" customWidth="1"/>
    <col min="24" max="28" width="3.625" style="1" customWidth="1"/>
    <col min="29" max="16384" width="3.5" style="1"/>
  </cols>
  <sheetData>
    <row r="1" spans="1:28" ht="38.25" customHeight="1" thickBot="1" x14ac:dyDescent="0.2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33.75" customHeight="1" x14ac:dyDescent="0.15">
      <c r="A2" s="55" t="s">
        <v>15</v>
      </c>
      <c r="B2" s="56"/>
      <c r="C2" s="57"/>
      <c r="D2" s="58" t="s">
        <v>17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9" t="s">
        <v>44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28" ht="25.5" customHeight="1" x14ac:dyDescent="0.15">
      <c r="A3" s="62" t="s">
        <v>0</v>
      </c>
      <c r="B3" s="63"/>
      <c r="C3" s="6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65"/>
    </row>
    <row r="4" spans="1:28" ht="25.5" customHeight="1" thickBot="1" x14ac:dyDescent="0.2">
      <c r="A4" s="71" t="s">
        <v>1</v>
      </c>
      <c r="B4" s="72"/>
      <c r="C4" s="73"/>
      <c r="D4" s="103" t="s">
        <v>7</v>
      </c>
      <c r="E4" s="104"/>
      <c r="F4" s="104"/>
      <c r="G4" s="10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33" t="s">
        <v>2</v>
      </c>
      <c r="V4" s="102"/>
      <c r="W4" s="102"/>
      <c r="X4" s="102"/>
      <c r="Y4" s="102"/>
      <c r="Z4" s="102"/>
      <c r="AA4" s="102"/>
      <c r="AB4" s="105"/>
    </row>
    <row r="5" spans="1:28" ht="20.25" customHeight="1" thickBot="1" x14ac:dyDescent="0.2">
      <c r="A5" s="75" t="s">
        <v>9</v>
      </c>
      <c r="B5" s="75"/>
      <c r="C5" s="75"/>
      <c r="D5" s="76">
        <v>42833</v>
      </c>
      <c r="E5" s="76"/>
      <c r="F5" s="76"/>
      <c r="G5" s="76"/>
      <c r="H5" s="76"/>
      <c r="I5" s="76"/>
      <c r="J5" s="2"/>
      <c r="K5" s="2"/>
      <c r="L5" s="2"/>
      <c r="M5" s="75" t="s">
        <v>10</v>
      </c>
      <c r="N5" s="75"/>
      <c r="O5" s="75"/>
      <c r="P5" s="75"/>
      <c r="Q5" s="34" t="s">
        <v>48</v>
      </c>
      <c r="R5" s="34"/>
      <c r="S5" s="34"/>
      <c r="T5" s="34"/>
      <c r="U5" s="34"/>
      <c r="V5" s="34" t="s">
        <v>52</v>
      </c>
      <c r="W5" s="34"/>
      <c r="X5" s="34"/>
      <c r="Y5" s="34"/>
      <c r="Z5" s="34"/>
      <c r="AA5" s="34"/>
      <c r="AB5" s="34"/>
    </row>
    <row r="6" spans="1:28" ht="14.25" customHeight="1" x14ac:dyDescent="0.2">
      <c r="A6" s="66" t="s">
        <v>6</v>
      </c>
      <c r="B6" s="60" t="s">
        <v>8</v>
      </c>
      <c r="C6" s="60"/>
      <c r="D6" s="60"/>
      <c r="E6" s="60"/>
      <c r="F6" s="60"/>
      <c r="G6" s="69" t="s">
        <v>11</v>
      </c>
      <c r="H6" s="70"/>
      <c r="I6" s="70"/>
      <c r="J6" s="70"/>
      <c r="K6" s="69" t="s">
        <v>12</v>
      </c>
      <c r="L6" s="70"/>
      <c r="M6" s="70"/>
      <c r="N6" s="70"/>
      <c r="O6" s="80" t="s">
        <v>13</v>
      </c>
      <c r="P6" s="81"/>
      <c r="Q6" s="81"/>
      <c r="R6" s="81"/>
      <c r="S6" s="82"/>
      <c r="T6" s="37" t="s">
        <v>14</v>
      </c>
      <c r="U6" s="38"/>
      <c r="V6" s="38"/>
      <c r="W6" s="38"/>
      <c r="X6" s="39"/>
      <c r="Y6" s="77" t="s">
        <v>4</v>
      </c>
      <c r="Z6" s="60"/>
      <c r="AA6" s="60"/>
      <c r="AB6" s="61"/>
    </row>
    <row r="7" spans="1:28" ht="16.5" customHeight="1" x14ac:dyDescent="0.15">
      <c r="A7" s="67"/>
      <c r="B7" s="68"/>
      <c r="C7" s="68"/>
      <c r="D7" s="68"/>
      <c r="E7" s="68"/>
      <c r="F7" s="68"/>
      <c r="G7" s="49">
        <v>3000</v>
      </c>
      <c r="H7" s="50"/>
      <c r="I7" s="50"/>
      <c r="J7" s="50"/>
      <c r="K7" s="49">
        <v>2000</v>
      </c>
      <c r="L7" s="50"/>
      <c r="M7" s="50"/>
      <c r="N7" s="50"/>
      <c r="O7" s="49">
        <v>1500</v>
      </c>
      <c r="P7" s="50"/>
      <c r="Q7" s="50"/>
      <c r="R7" s="50"/>
      <c r="S7" s="40" t="s">
        <v>43</v>
      </c>
      <c r="T7" s="51">
        <v>1000</v>
      </c>
      <c r="U7" s="50"/>
      <c r="V7" s="50"/>
      <c r="W7" s="50"/>
      <c r="X7" s="35" t="s">
        <v>43</v>
      </c>
      <c r="Y7" s="78"/>
      <c r="Z7" s="68"/>
      <c r="AA7" s="68"/>
      <c r="AB7" s="79"/>
    </row>
    <row r="8" spans="1:28" ht="24.75" customHeight="1" x14ac:dyDescent="0.15">
      <c r="A8" s="67"/>
      <c r="B8" s="68"/>
      <c r="C8" s="68"/>
      <c r="D8" s="68"/>
      <c r="E8" s="68"/>
      <c r="F8" s="68"/>
      <c r="G8" s="3" t="s">
        <v>3</v>
      </c>
      <c r="H8" s="52" t="s">
        <v>5</v>
      </c>
      <c r="I8" s="52"/>
      <c r="J8" s="52"/>
      <c r="K8" s="3" t="s">
        <v>3</v>
      </c>
      <c r="L8" s="52" t="s">
        <v>5</v>
      </c>
      <c r="M8" s="52"/>
      <c r="N8" s="52"/>
      <c r="O8" s="3" t="s">
        <v>3</v>
      </c>
      <c r="P8" s="52" t="s">
        <v>5</v>
      </c>
      <c r="Q8" s="52"/>
      <c r="R8" s="52"/>
      <c r="S8" s="41"/>
      <c r="T8" s="31" t="s">
        <v>3</v>
      </c>
      <c r="U8" s="52" t="s">
        <v>5</v>
      </c>
      <c r="V8" s="52"/>
      <c r="W8" s="52"/>
      <c r="X8" s="36"/>
      <c r="Y8" s="4" t="s">
        <v>3</v>
      </c>
      <c r="Z8" s="52" t="s">
        <v>5</v>
      </c>
      <c r="AA8" s="52"/>
      <c r="AB8" s="53"/>
    </row>
    <row r="9" spans="1:28" s="114" customFormat="1" ht="22.5" customHeight="1" x14ac:dyDescent="0.15">
      <c r="A9" s="106" t="s">
        <v>49</v>
      </c>
      <c r="B9" s="107" t="s">
        <v>50</v>
      </c>
      <c r="C9" s="107"/>
      <c r="D9" s="107"/>
      <c r="E9" s="107"/>
      <c r="F9" s="107"/>
      <c r="G9" s="108"/>
      <c r="H9" s="109">
        <f>3000*G9</f>
        <v>0</v>
      </c>
      <c r="I9" s="109"/>
      <c r="J9" s="109"/>
      <c r="K9" s="108"/>
      <c r="L9" s="109">
        <f>2000*K9</f>
        <v>0</v>
      </c>
      <c r="M9" s="109"/>
      <c r="N9" s="109"/>
      <c r="O9" s="108">
        <v>1</v>
      </c>
      <c r="P9" s="109">
        <f>1500*O9</f>
        <v>1500</v>
      </c>
      <c r="Q9" s="109"/>
      <c r="R9" s="109"/>
      <c r="S9" s="110" t="s">
        <v>51</v>
      </c>
      <c r="T9" s="108"/>
      <c r="U9" s="109">
        <f>1000*T9</f>
        <v>0</v>
      </c>
      <c r="V9" s="109"/>
      <c r="W9" s="109"/>
      <c r="X9" s="111"/>
      <c r="Y9" s="112">
        <f t="shared" ref="Y9:Y23" si="0">SUM(G9,K9,O9,T9)</f>
        <v>1</v>
      </c>
      <c r="Z9" s="109">
        <f t="shared" ref="Z9:Z23" si="1">SUM(H9,L9,P9,U9)</f>
        <v>1500</v>
      </c>
      <c r="AA9" s="109"/>
      <c r="AB9" s="113"/>
    </row>
    <row r="10" spans="1:28" ht="22.5" customHeight="1" x14ac:dyDescent="0.15">
      <c r="A10" s="21">
        <v>1</v>
      </c>
      <c r="B10" s="46"/>
      <c r="C10" s="46"/>
      <c r="D10" s="46"/>
      <c r="E10" s="46"/>
      <c r="F10" s="46"/>
      <c r="G10" s="5"/>
      <c r="H10" s="47">
        <f t="shared" ref="H10:H23" si="2">3000*G10</f>
        <v>0</v>
      </c>
      <c r="I10" s="47"/>
      <c r="J10" s="47"/>
      <c r="K10" s="5"/>
      <c r="L10" s="47">
        <f t="shared" ref="L10:L23" si="3">2000*K10</f>
        <v>0</v>
      </c>
      <c r="M10" s="47"/>
      <c r="N10" s="47"/>
      <c r="O10" s="5"/>
      <c r="P10" s="47">
        <f t="shared" ref="P10:P23" si="4">1500*O10</f>
        <v>0</v>
      </c>
      <c r="Q10" s="47"/>
      <c r="R10" s="47"/>
      <c r="S10" s="20"/>
      <c r="T10" s="5"/>
      <c r="U10" s="47">
        <f t="shared" ref="U10:U23" si="5">1000*T10</f>
        <v>0</v>
      </c>
      <c r="V10" s="47"/>
      <c r="W10" s="47"/>
      <c r="X10" s="24"/>
      <c r="Y10" s="23">
        <f t="shared" si="0"/>
        <v>0</v>
      </c>
      <c r="Z10" s="47">
        <f t="shared" si="1"/>
        <v>0</v>
      </c>
      <c r="AA10" s="47"/>
      <c r="AB10" s="48"/>
    </row>
    <row r="11" spans="1:28" ht="22.5" customHeight="1" x14ac:dyDescent="0.15">
      <c r="A11" s="32">
        <v>2</v>
      </c>
      <c r="B11" s="46"/>
      <c r="C11" s="46"/>
      <c r="D11" s="46"/>
      <c r="E11" s="46"/>
      <c r="F11" s="46"/>
      <c r="G11" s="5"/>
      <c r="H11" s="47">
        <f t="shared" si="2"/>
        <v>0</v>
      </c>
      <c r="I11" s="47"/>
      <c r="J11" s="47"/>
      <c r="K11" s="5"/>
      <c r="L11" s="47">
        <f t="shared" si="3"/>
        <v>0</v>
      </c>
      <c r="M11" s="47"/>
      <c r="N11" s="47"/>
      <c r="O11" s="5"/>
      <c r="P11" s="47">
        <f t="shared" si="4"/>
        <v>0</v>
      </c>
      <c r="Q11" s="47"/>
      <c r="R11" s="47"/>
      <c r="S11" s="20"/>
      <c r="T11" s="5"/>
      <c r="U11" s="47">
        <f t="shared" si="5"/>
        <v>0</v>
      </c>
      <c r="V11" s="47"/>
      <c r="W11" s="47"/>
      <c r="X11" s="24"/>
      <c r="Y11" s="23">
        <f t="shared" si="0"/>
        <v>0</v>
      </c>
      <c r="Z11" s="47">
        <f t="shared" si="1"/>
        <v>0</v>
      </c>
      <c r="AA11" s="47"/>
      <c r="AB11" s="48"/>
    </row>
    <row r="12" spans="1:28" ht="22.5" customHeight="1" x14ac:dyDescent="0.15">
      <c r="A12" s="32">
        <v>3</v>
      </c>
      <c r="B12" s="46"/>
      <c r="C12" s="46"/>
      <c r="D12" s="46"/>
      <c r="E12" s="46"/>
      <c r="F12" s="46"/>
      <c r="G12" s="5"/>
      <c r="H12" s="47">
        <f t="shared" si="2"/>
        <v>0</v>
      </c>
      <c r="I12" s="47"/>
      <c r="J12" s="47"/>
      <c r="K12" s="5"/>
      <c r="L12" s="47">
        <f t="shared" si="3"/>
        <v>0</v>
      </c>
      <c r="M12" s="47"/>
      <c r="N12" s="47"/>
      <c r="O12" s="5"/>
      <c r="P12" s="47">
        <f t="shared" si="4"/>
        <v>0</v>
      </c>
      <c r="Q12" s="47"/>
      <c r="R12" s="47"/>
      <c r="S12" s="20"/>
      <c r="T12" s="5"/>
      <c r="U12" s="47">
        <f t="shared" si="5"/>
        <v>0</v>
      </c>
      <c r="V12" s="47"/>
      <c r="W12" s="47"/>
      <c r="X12" s="24"/>
      <c r="Y12" s="23">
        <f t="shared" si="0"/>
        <v>0</v>
      </c>
      <c r="Z12" s="47">
        <f t="shared" si="1"/>
        <v>0</v>
      </c>
      <c r="AA12" s="47"/>
      <c r="AB12" s="48"/>
    </row>
    <row r="13" spans="1:28" ht="22.5" customHeight="1" x14ac:dyDescent="0.15">
      <c r="A13" s="32">
        <v>4</v>
      </c>
      <c r="B13" s="46"/>
      <c r="C13" s="46"/>
      <c r="D13" s="46"/>
      <c r="E13" s="46"/>
      <c r="F13" s="46"/>
      <c r="G13" s="5"/>
      <c r="H13" s="47">
        <f t="shared" si="2"/>
        <v>0</v>
      </c>
      <c r="I13" s="47"/>
      <c r="J13" s="47"/>
      <c r="K13" s="5"/>
      <c r="L13" s="47">
        <f t="shared" si="3"/>
        <v>0</v>
      </c>
      <c r="M13" s="47"/>
      <c r="N13" s="47"/>
      <c r="O13" s="5"/>
      <c r="P13" s="47">
        <f t="shared" si="4"/>
        <v>0</v>
      </c>
      <c r="Q13" s="47"/>
      <c r="R13" s="47"/>
      <c r="S13" s="20"/>
      <c r="T13" s="5"/>
      <c r="U13" s="47">
        <f t="shared" si="5"/>
        <v>0</v>
      </c>
      <c r="V13" s="47"/>
      <c r="W13" s="47"/>
      <c r="X13" s="24"/>
      <c r="Y13" s="23">
        <f t="shared" si="0"/>
        <v>0</v>
      </c>
      <c r="Z13" s="47">
        <f t="shared" si="1"/>
        <v>0</v>
      </c>
      <c r="AA13" s="47"/>
      <c r="AB13" s="48"/>
    </row>
    <row r="14" spans="1:28" ht="22.5" customHeight="1" x14ac:dyDescent="0.15">
      <c r="A14" s="32">
        <v>5</v>
      </c>
      <c r="B14" s="46"/>
      <c r="C14" s="46"/>
      <c r="D14" s="46"/>
      <c r="E14" s="46"/>
      <c r="F14" s="46"/>
      <c r="G14" s="5"/>
      <c r="H14" s="47">
        <f t="shared" si="2"/>
        <v>0</v>
      </c>
      <c r="I14" s="47"/>
      <c r="J14" s="47"/>
      <c r="K14" s="5"/>
      <c r="L14" s="47">
        <f t="shared" si="3"/>
        <v>0</v>
      </c>
      <c r="M14" s="47"/>
      <c r="N14" s="47"/>
      <c r="O14" s="5"/>
      <c r="P14" s="47">
        <f t="shared" si="4"/>
        <v>0</v>
      </c>
      <c r="Q14" s="47"/>
      <c r="R14" s="47"/>
      <c r="S14" s="20"/>
      <c r="T14" s="5"/>
      <c r="U14" s="47">
        <f t="shared" si="5"/>
        <v>0</v>
      </c>
      <c r="V14" s="47"/>
      <c r="W14" s="47"/>
      <c r="X14" s="24"/>
      <c r="Y14" s="6">
        <f t="shared" si="0"/>
        <v>0</v>
      </c>
      <c r="Z14" s="47">
        <f t="shared" si="1"/>
        <v>0</v>
      </c>
      <c r="AA14" s="47"/>
      <c r="AB14" s="48"/>
    </row>
    <row r="15" spans="1:28" ht="22.5" customHeight="1" x14ac:dyDescent="0.15">
      <c r="A15" s="32">
        <v>6</v>
      </c>
      <c r="B15" s="46"/>
      <c r="C15" s="46"/>
      <c r="D15" s="46"/>
      <c r="E15" s="46"/>
      <c r="F15" s="46"/>
      <c r="G15" s="5"/>
      <c r="H15" s="47">
        <f t="shared" si="2"/>
        <v>0</v>
      </c>
      <c r="I15" s="47"/>
      <c r="J15" s="47"/>
      <c r="K15" s="5"/>
      <c r="L15" s="47">
        <f t="shared" si="3"/>
        <v>0</v>
      </c>
      <c r="M15" s="47"/>
      <c r="N15" s="47"/>
      <c r="O15" s="5"/>
      <c r="P15" s="47">
        <f t="shared" si="4"/>
        <v>0</v>
      </c>
      <c r="Q15" s="47"/>
      <c r="R15" s="47"/>
      <c r="S15" s="20"/>
      <c r="T15" s="5"/>
      <c r="U15" s="47">
        <f t="shared" si="5"/>
        <v>0</v>
      </c>
      <c r="V15" s="47"/>
      <c r="W15" s="47"/>
      <c r="X15" s="19"/>
      <c r="Y15" s="6">
        <f t="shared" si="0"/>
        <v>0</v>
      </c>
      <c r="Z15" s="47">
        <f t="shared" si="1"/>
        <v>0</v>
      </c>
      <c r="AA15" s="47"/>
      <c r="AB15" s="48"/>
    </row>
    <row r="16" spans="1:28" ht="22.5" customHeight="1" x14ac:dyDescent="0.15">
      <c r="A16" s="32">
        <v>7</v>
      </c>
      <c r="B16" s="46"/>
      <c r="C16" s="46"/>
      <c r="D16" s="46"/>
      <c r="E16" s="46"/>
      <c r="F16" s="46"/>
      <c r="G16" s="5"/>
      <c r="H16" s="47">
        <f t="shared" si="2"/>
        <v>0</v>
      </c>
      <c r="I16" s="47"/>
      <c r="J16" s="47"/>
      <c r="K16" s="5"/>
      <c r="L16" s="47">
        <f t="shared" si="3"/>
        <v>0</v>
      </c>
      <c r="M16" s="47"/>
      <c r="N16" s="47"/>
      <c r="O16" s="5"/>
      <c r="P16" s="47">
        <f t="shared" si="4"/>
        <v>0</v>
      </c>
      <c r="Q16" s="47"/>
      <c r="R16" s="47"/>
      <c r="S16" s="20"/>
      <c r="T16" s="5"/>
      <c r="U16" s="47">
        <f t="shared" si="5"/>
        <v>0</v>
      </c>
      <c r="V16" s="47"/>
      <c r="W16" s="47"/>
      <c r="X16" s="24"/>
      <c r="Y16" s="23">
        <f t="shared" si="0"/>
        <v>0</v>
      </c>
      <c r="Z16" s="47">
        <f t="shared" si="1"/>
        <v>0</v>
      </c>
      <c r="AA16" s="47"/>
      <c r="AB16" s="48"/>
    </row>
    <row r="17" spans="1:28" ht="22.5" customHeight="1" x14ac:dyDescent="0.15">
      <c r="A17" s="32">
        <v>8</v>
      </c>
      <c r="B17" s="46"/>
      <c r="C17" s="46"/>
      <c r="D17" s="46"/>
      <c r="E17" s="46"/>
      <c r="F17" s="46"/>
      <c r="G17" s="5"/>
      <c r="H17" s="47">
        <f t="shared" si="2"/>
        <v>0</v>
      </c>
      <c r="I17" s="47"/>
      <c r="J17" s="47"/>
      <c r="K17" s="5"/>
      <c r="L17" s="47">
        <f t="shared" si="3"/>
        <v>0</v>
      </c>
      <c r="M17" s="47"/>
      <c r="N17" s="47"/>
      <c r="O17" s="5"/>
      <c r="P17" s="47">
        <f t="shared" si="4"/>
        <v>0</v>
      </c>
      <c r="Q17" s="47"/>
      <c r="R17" s="47"/>
      <c r="S17" s="20"/>
      <c r="T17" s="5"/>
      <c r="U17" s="47">
        <f t="shared" si="5"/>
        <v>0</v>
      </c>
      <c r="V17" s="47"/>
      <c r="W17" s="47"/>
      <c r="X17" s="24"/>
      <c r="Y17" s="23">
        <f t="shared" si="0"/>
        <v>0</v>
      </c>
      <c r="Z17" s="47">
        <f t="shared" si="1"/>
        <v>0</v>
      </c>
      <c r="AA17" s="47"/>
      <c r="AB17" s="48"/>
    </row>
    <row r="18" spans="1:28" ht="22.5" customHeight="1" x14ac:dyDescent="0.15">
      <c r="A18" s="32">
        <v>9</v>
      </c>
      <c r="B18" s="46"/>
      <c r="C18" s="46"/>
      <c r="D18" s="46"/>
      <c r="E18" s="46"/>
      <c r="F18" s="46"/>
      <c r="G18" s="5"/>
      <c r="H18" s="47">
        <f t="shared" si="2"/>
        <v>0</v>
      </c>
      <c r="I18" s="47"/>
      <c r="J18" s="47"/>
      <c r="K18" s="5"/>
      <c r="L18" s="47">
        <f t="shared" si="3"/>
        <v>0</v>
      </c>
      <c r="M18" s="47"/>
      <c r="N18" s="47"/>
      <c r="O18" s="5"/>
      <c r="P18" s="47">
        <f t="shared" si="4"/>
        <v>0</v>
      </c>
      <c r="Q18" s="47"/>
      <c r="R18" s="47"/>
      <c r="S18" s="20"/>
      <c r="T18" s="5"/>
      <c r="U18" s="47">
        <f t="shared" si="5"/>
        <v>0</v>
      </c>
      <c r="V18" s="47"/>
      <c r="W18" s="47"/>
      <c r="X18" s="24"/>
      <c r="Y18" s="23">
        <f t="shared" si="0"/>
        <v>0</v>
      </c>
      <c r="Z18" s="47">
        <f t="shared" si="1"/>
        <v>0</v>
      </c>
      <c r="AA18" s="47"/>
      <c r="AB18" s="48"/>
    </row>
    <row r="19" spans="1:28" ht="22.5" customHeight="1" x14ac:dyDescent="0.15">
      <c r="A19" s="32">
        <v>10</v>
      </c>
      <c r="B19" s="46"/>
      <c r="C19" s="46"/>
      <c r="D19" s="46"/>
      <c r="E19" s="46"/>
      <c r="F19" s="46"/>
      <c r="G19" s="5"/>
      <c r="H19" s="47">
        <f t="shared" si="2"/>
        <v>0</v>
      </c>
      <c r="I19" s="47"/>
      <c r="J19" s="47"/>
      <c r="K19" s="5"/>
      <c r="L19" s="47">
        <f t="shared" si="3"/>
        <v>0</v>
      </c>
      <c r="M19" s="47"/>
      <c r="N19" s="47"/>
      <c r="O19" s="5"/>
      <c r="P19" s="47">
        <f t="shared" si="4"/>
        <v>0</v>
      </c>
      <c r="Q19" s="47"/>
      <c r="R19" s="47"/>
      <c r="S19" s="20"/>
      <c r="T19" s="5"/>
      <c r="U19" s="47">
        <f t="shared" si="5"/>
        <v>0</v>
      </c>
      <c r="V19" s="47"/>
      <c r="W19" s="47"/>
      <c r="X19" s="24"/>
      <c r="Y19" s="23">
        <f t="shared" si="0"/>
        <v>0</v>
      </c>
      <c r="Z19" s="47">
        <f t="shared" si="1"/>
        <v>0</v>
      </c>
      <c r="AA19" s="47"/>
      <c r="AB19" s="48"/>
    </row>
    <row r="20" spans="1:28" ht="22.5" customHeight="1" x14ac:dyDescent="0.15">
      <c r="A20" s="32">
        <v>11</v>
      </c>
      <c r="B20" s="46"/>
      <c r="C20" s="46"/>
      <c r="D20" s="46"/>
      <c r="E20" s="46"/>
      <c r="F20" s="46"/>
      <c r="G20" s="5"/>
      <c r="H20" s="47">
        <f t="shared" si="2"/>
        <v>0</v>
      </c>
      <c r="I20" s="47"/>
      <c r="J20" s="47"/>
      <c r="K20" s="5"/>
      <c r="L20" s="47">
        <f t="shared" si="3"/>
        <v>0</v>
      </c>
      <c r="M20" s="47"/>
      <c r="N20" s="47"/>
      <c r="O20" s="5"/>
      <c r="P20" s="47">
        <f t="shared" si="4"/>
        <v>0</v>
      </c>
      <c r="Q20" s="47"/>
      <c r="R20" s="47"/>
      <c r="S20" s="20"/>
      <c r="T20" s="5"/>
      <c r="U20" s="47">
        <f t="shared" si="5"/>
        <v>0</v>
      </c>
      <c r="V20" s="47"/>
      <c r="W20" s="47"/>
      <c r="X20" s="24"/>
      <c r="Y20" s="23">
        <f t="shared" si="0"/>
        <v>0</v>
      </c>
      <c r="Z20" s="47">
        <f t="shared" si="1"/>
        <v>0</v>
      </c>
      <c r="AA20" s="47"/>
      <c r="AB20" s="48"/>
    </row>
    <row r="21" spans="1:28" ht="22.5" customHeight="1" x14ac:dyDescent="0.15">
      <c r="A21" s="32">
        <v>12</v>
      </c>
      <c r="B21" s="46"/>
      <c r="C21" s="46"/>
      <c r="D21" s="46"/>
      <c r="E21" s="46"/>
      <c r="F21" s="46"/>
      <c r="G21" s="5"/>
      <c r="H21" s="47">
        <f t="shared" si="2"/>
        <v>0</v>
      </c>
      <c r="I21" s="47"/>
      <c r="J21" s="47"/>
      <c r="K21" s="5"/>
      <c r="L21" s="47">
        <f t="shared" si="3"/>
        <v>0</v>
      </c>
      <c r="M21" s="47"/>
      <c r="N21" s="47"/>
      <c r="O21" s="5"/>
      <c r="P21" s="47">
        <f t="shared" si="4"/>
        <v>0</v>
      </c>
      <c r="Q21" s="47"/>
      <c r="R21" s="47"/>
      <c r="S21" s="20"/>
      <c r="T21" s="5"/>
      <c r="U21" s="47">
        <f t="shared" si="5"/>
        <v>0</v>
      </c>
      <c r="V21" s="47"/>
      <c r="W21" s="47"/>
      <c r="X21" s="24"/>
      <c r="Y21" s="23">
        <f t="shared" si="0"/>
        <v>0</v>
      </c>
      <c r="Z21" s="47">
        <f t="shared" si="1"/>
        <v>0</v>
      </c>
      <c r="AA21" s="47"/>
      <c r="AB21" s="48"/>
    </row>
    <row r="22" spans="1:28" ht="22.5" customHeight="1" x14ac:dyDescent="0.15">
      <c r="A22" s="32">
        <v>13</v>
      </c>
      <c r="B22" s="46"/>
      <c r="C22" s="46"/>
      <c r="D22" s="46"/>
      <c r="E22" s="46"/>
      <c r="F22" s="46"/>
      <c r="G22" s="5"/>
      <c r="H22" s="47">
        <f t="shared" si="2"/>
        <v>0</v>
      </c>
      <c r="I22" s="47"/>
      <c r="J22" s="47"/>
      <c r="K22" s="5"/>
      <c r="L22" s="47">
        <f t="shared" si="3"/>
        <v>0</v>
      </c>
      <c r="M22" s="47"/>
      <c r="N22" s="47"/>
      <c r="O22" s="5"/>
      <c r="P22" s="47">
        <f t="shared" si="4"/>
        <v>0</v>
      </c>
      <c r="Q22" s="47"/>
      <c r="R22" s="47"/>
      <c r="S22" s="20"/>
      <c r="T22" s="5"/>
      <c r="U22" s="47">
        <f t="shared" si="5"/>
        <v>0</v>
      </c>
      <c r="V22" s="47"/>
      <c r="W22" s="47"/>
      <c r="X22" s="24"/>
      <c r="Y22" s="23">
        <f t="shared" si="0"/>
        <v>0</v>
      </c>
      <c r="Z22" s="47">
        <f t="shared" si="1"/>
        <v>0</v>
      </c>
      <c r="AA22" s="47"/>
      <c r="AB22" s="48"/>
    </row>
    <row r="23" spans="1:28" ht="22.5" customHeight="1" x14ac:dyDescent="0.15">
      <c r="A23" s="32">
        <v>14</v>
      </c>
      <c r="B23" s="46"/>
      <c r="C23" s="46"/>
      <c r="D23" s="46"/>
      <c r="E23" s="46"/>
      <c r="F23" s="46"/>
      <c r="G23" s="5"/>
      <c r="H23" s="47">
        <f t="shared" si="2"/>
        <v>0</v>
      </c>
      <c r="I23" s="47"/>
      <c r="J23" s="47"/>
      <c r="K23" s="5"/>
      <c r="L23" s="47">
        <f t="shared" si="3"/>
        <v>0</v>
      </c>
      <c r="M23" s="47"/>
      <c r="N23" s="47"/>
      <c r="O23" s="5"/>
      <c r="P23" s="47">
        <f t="shared" si="4"/>
        <v>0</v>
      </c>
      <c r="Q23" s="47"/>
      <c r="R23" s="47"/>
      <c r="S23" s="20"/>
      <c r="T23" s="5"/>
      <c r="U23" s="47">
        <f t="shared" si="5"/>
        <v>0</v>
      </c>
      <c r="V23" s="47"/>
      <c r="W23" s="47"/>
      <c r="X23" s="19"/>
      <c r="Y23" s="6">
        <f t="shared" si="0"/>
        <v>0</v>
      </c>
      <c r="Z23" s="47">
        <f t="shared" si="1"/>
        <v>0</v>
      </c>
      <c r="AA23" s="47"/>
      <c r="AB23" s="48"/>
    </row>
    <row r="24" spans="1:28" ht="22.5" customHeight="1" thickBot="1" x14ac:dyDescent="0.2">
      <c r="A24" s="42" t="s">
        <v>4</v>
      </c>
      <c r="B24" s="43"/>
      <c r="C24" s="43"/>
      <c r="D24" s="43"/>
      <c r="E24" s="43"/>
      <c r="F24" s="43"/>
      <c r="G24" s="25">
        <f>SUM(G9:G23)</f>
        <v>0</v>
      </c>
      <c r="H24" s="44">
        <f>SUM(H9:H23)</f>
        <v>0</v>
      </c>
      <c r="I24" s="44"/>
      <c r="J24" s="44"/>
      <c r="K24" s="25">
        <f>SUM(K9:K23)</f>
        <v>0</v>
      </c>
      <c r="L24" s="44">
        <f>SUM(L9:N23)</f>
        <v>0</v>
      </c>
      <c r="M24" s="44"/>
      <c r="N24" s="44"/>
      <c r="O24" s="25">
        <f>SUM(O9:O23)</f>
        <v>1</v>
      </c>
      <c r="P24" s="44">
        <f>SUM(P9:R23)</f>
        <v>1500</v>
      </c>
      <c r="Q24" s="44"/>
      <c r="R24" s="44"/>
      <c r="S24" s="26"/>
      <c r="T24" s="25">
        <f>SUM(T9:T23)</f>
        <v>0</v>
      </c>
      <c r="U24" s="44">
        <f>SUM(U9:W23)</f>
        <v>0</v>
      </c>
      <c r="V24" s="44"/>
      <c r="W24" s="44"/>
      <c r="X24" s="27"/>
      <c r="Y24" s="28">
        <f>SUM(Y9:Y23)</f>
        <v>1</v>
      </c>
      <c r="Z24" s="44">
        <f>SUM(Z9:AB23)</f>
        <v>1500</v>
      </c>
      <c r="AA24" s="44"/>
      <c r="AB24" s="45"/>
    </row>
    <row r="25" spans="1:28" ht="17.25" customHeight="1" x14ac:dyDescent="0.15">
      <c r="A25" s="115" t="s">
        <v>45</v>
      </c>
      <c r="B25" s="116" t="s">
        <v>54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18.75" customHeight="1" x14ac:dyDescent="0.15">
      <c r="A26" s="29" t="s">
        <v>45</v>
      </c>
      <c r="B26" s="1" t="s">
        <v>53</v>
      </c>
    </row>
    <row r="27" spans="1:28" ht="18.75" customHeight="1" x14ac:dyDescent="0.15"/>
    <row r="28" spans="1:28" ht="18.75" customHeight="1" x14ac:dyDescent="0.15"/>
    <row r="29" spans="1:28" ht="18.75" customHeight="1" x14ac:dyDescent="0.15"/>
    <row r="30" spans="1:28" ht="18.75" customHeight="1" x14ac:dyDescent="0.15"/>
    <row r="31" spans="1:28" ht="18.75" customHeight="1" x14ac:dyDescent="0.15"/>
    <row r="32" spans="1:28" ht="18.75" customHeight="1" x14ac:dyDescent="0.15"/>
    <row r="33" ht="18.75" customHeight="1" x14ac:dyDescent="0.15"/>
  </sheetData>
  <mergeCells count="130">
    <mergeCell ref="D4:G4"/>
    <mergeCell ref="H4:T4"/>
    <mergeCell ref="Z9:AB9"/>
    <mergeCell ref="A1:AB1"/>
    <mergeCell ref="A2:C2"/>
    <mergeCell ref="D2:N2"/>
    <mergeCell ref="O2:Q2"/>
    <mergeCell ref="R2:AB2"/>
    <mergeCell ref="A3:C3"/>
    <mergeCell ref="D3:AB3"/>
    <mergeCell ref="A6:A8"/>
    <mergeCell ref="B6:F8"/>
    <mergeCell ref="G6:J6"/>
    <mergeCell ref="K6:N6"/>
    <mergeCell ref="A4:C4"/>
    <mergeCell ref="A5:C5"/>
    <mergeCell ref="D5:I5"/>
    <mergeCell ref="Y6:AB7"/>
    <mergeCell ref="G7:J7"/>
    <mergeCell ref="K7:N7"/>
    <mergeCell ref="O6:S6"/>
    <mergeCell ref="M5:P5"/>
    <mergeCell ref="Q5:U5"/>
    <mergeCell ref="B11:F11"/>
    <mergeCell ref="H11:J11"/>
    <mergeCell ref="L11:N11"/>
    <mergeCell ref="P11:R11"/>
    <mergeCell ref="U11:W11"/>
    <mergeCell ref="Z11:AB11"/>
    <mergeCell ref="O7:R7"/>
    <mergeCell ref="T7:W7"/>
    <mergeCell ref="H8:J8"/>
    <mergeCell ref="L8:N8"/>
    <mergeCell ref="P8:R8"/>
    <mergeCell ref="U8:W8"/>
    <mergeCell ref="Z8:AB8"/>
    <mergeCell ref="B10:F10"/>
    <mergeCell ref="H10:J10"/>
    <mergeCell ref="L10:N10"/>
    <mergeCell ref="P10:R10"/>
    <mergeCell ref="U10:W10"/>
    <mergeCell ref="Z10:AB10"/>
    <mergeCell ref="B9:F9"/>
    <mergeCell ref="H9:J9"/>
    <mergeCell ref="L9:N9"/>
    <mergeCell ref="P9:R9"/>
    <mergeCell ref="U9:W9"/>
    <mergeCell ref="B13:F13"/>
    <mergeCell ref="H13:J13"/>
    <mergeCell ref="L13:N13"/>
    <mergeCell ref="P13:R13"/>
    <mergeCell ref="U13:W13"/>
    <mergeCell ref="Z13:AB13"/>
    <mergeCell ref="B12:F12"/>
    <mergeCell ref="H12:J12"/>
    <mergeCell ref="L12:N12"/>
    <mergeCell ref="P12:R12"/>
    <mergeCell ref="U12:W12"/>
    <mergeCell ref="Z12:AB12"/>
    <mergeCell ref="B15:F15"/>
    <mergeCell ref="H15:J15"/>
    <mergeCell ref="L15:N15"/>
    <mergeCell ref="P15:R15"/>
    <mergeCell ref="U15:W15"/>
    <mergeCell ref="Z15:AB15"/>
    <mergeCell ref="B14:F14"/>
    <mergeCell ref="H14:J14"/>
    <mergeCell ref="L14:N14"/>
    <mergeCell ref="P14:R14"/>
    <mergeCell ref="U14:W14"/>
    <mergeCell ref="Z14:AB14"/>
    <mergeCell ref="B17:F17"/>
    <mergeCell ref="H17:J17"/>
    <mergeCell ref="L17:N17"/>
    <mergeCell ref="P17:R17"/>
    <mergeCell ref="U17:W17"/>
    <mergeCell ref="Z17:AB17"/>
    <mergeCell ref="B16:F16"/>
    <mergeCell ref="H16:J16"/>
    <mergeCell ref="L16:N16"/>
    <mergeCell ref="P16:R16"/>
    <mergeCell ref="U16:W16"/>
    <mergeCell ref="Z16:AB16"/>
    <mergeCell ref="B19:F19"/>
    <mergeCell ref="H19:J19"/>
    <mergeCell ref="L19:N19"/>
    <mergeCell ref="P19:R19"/>
    <mergeCell ref="U19:W19"/>
    <mergeCell ref="Z19:AB19"/>
    <mergeCell ref="B18:F18"/>
    <mergeCell ref="H18:J18"/>
    <mergeCell ref="L18:N18"/>
    <mergeCell ref="P18:R18"/>
    <mergeCell ref="U18:W18"/>
    <mergeCell ref="Z18:AB18"/>
    <mergeCell ref="B21:F21"/>
    <mergeCell ref="H21:J21"/>
    <mergeCell ref="L21:N21"/>
    <mergeCell ref="P21:R21"/>
    <mergeCell ref="U21:W21"/>
    <mergeCell ref="Z21:AB21"/>
    <mergeCell ref="B20:F20"/>
    <mergeCell ref="H20:J20"/>
    <mergeCell ref="L20:N20"/>
    <mergeCell ref="P20:R20"/>
    <mergeCell ref="U20:W20"/>
    <mergeCell ref="Z20:AB20"/>
    <mergeCell ref="V5:AB5"/>
    <mergeCell ref="B25:AB25"/>
    <mergeCell ref="X7:X8"/>
    <mergeCell ref="T6:X6"/>
    <mergeCell ref="S7:S8"/>
    <mergeCell ref="A24:F24"/>
    <mergeCell ref="H24:J24"/>
    <mergeCell ref="L24:N24"/>
    <mergeCell ref="P24:R24"/>
    <mergeCell ref="U24:W24"/>
    <mergeCell ref="Z24:AB24"/>
    <mergeCell ref="B23:F23"/>
    <mergeCell ref="H23:J23"/>
    <mergeCell ref="L23:N23"/>
    <mergeCell ref="P23:R23"/>
    <mergeCell ref="U23:W23"/>
    <mergeCell ref="Z23:AB23"/>
    <mergeCell ref="B22:F22"/>
    <mergeCell ref="H22:J22"/>
    <mergeCell ref="L22:N22"/>
    <mergeCell ref="P22:R22"/>
    <mergeCell ref="U22:W22"/>
    <mergeCell ref="Z22:AB22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A2" sqref="A2:F2"/>
    </sheetView>
  </sheetViews>
  <sheetFormatPr defaultRowHeight="13.5" x14ac:dyDescent="0.15"/>
  <cols>
    <col min="1" max="1" width="6.625" style="8" customWidth="1"/>
    <col min="2" max="2" width="5.875" style="8" customWidth="1"/>
    <col min="3" max="3" width="5.875" style="8" bestFit="1" customWidth="1"/>
    <col min="4" max="5" width="8.625" style="8" customWidth="1"/>
    <col min="6" max="6" width="5.875" style="8" bestFit="1" customWidth="1"/>
    <col min="7" max="8" width="8.625" style="8" customWidth="1"/>
    <col min="9" max="9" width="5.875" style="8" bestFit="1" customWidth="1"/>
    <col min="10" max="11" width="8.625" style="8" customWidth="1"/>
    <col min="12" max="12" width="5.875" style="8" bestFit="1" customWidth="1"/>
    <col min="13" max="14" width="8.625" style="8" customWidth="1"/>
    <col min="15" max="15" width="5.875" style="8" bestFit="1" customWidth="1"/>
    <col min="16" max="17" width="8.625" style="8" customWidth="1"/>
    <col min="18" max="18" width="7.125" style="8" bestFit="1" customWidth="1"/>
    <col min="19" max="19" width="7.625" style="8" customWidth="1"/>
    <col min="20" max="16384" width="9" style="8"/>
  </cols>
  <sheetData>
    <row r="1" spans="1:19" ht="41.25" customHeight="1" x14ac:dyDescent="0.15"/>
    <row r="2" spans="1:19" ht="21" customHeight="1" x14ac:dyDescent="0.15">
      <c r="A2" s="92" t="s">
        <v>42</v>
      </c>
      <c r="B2" s="92"/>
      <c r="C2" s="92"/>
      <c r="D2" s="92"/>
      <c r="E2" s="92"/>
      <c r="F2" s="92"/>
      <c r="G2" s="10"/>
      <c r="H2" s="10"/>
      <c r="I2" s="10"/>
      <c r="J2" s="10"/>
      <c r="K2" s="10"/>
      <c r="L2" s="10"/>
      <c r="M2" s="10"/>
      <c r="N2" s="10"/>
      <c r="O2" s="10"/>
    </row>
    <row r="3" spans="1:19" ht="10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9" ht="21" customHeight="1" x14ac:dyDescent="0.15">
      <c r="A4" s="98" t="s">
        <v>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9" ht="21" customHeight="1" x14ac:dyDescent="0.15">
      <c r="A5" s="98" t="s">
        <v>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9" ht="21" customHeight="1" x14ac:dyDescent="0.15">
      <c r="I6" s="9"/>
    </row>
    <row r="7" spans="1:19" ht="21" customHeight="1" x14ac:dyDescent="0.15">
      <c r="A7" s="83" t="s">
        <v>20</v>
      </c>
      <c r="B7" s="83"/>
      <c r="C7" s="83"/>
      <c r="D7" s="83"/>
      <c r="E7" s="83"/>
      <c r="F7" s="83"/>
      <c r="G7" s="90" t="s">
        <v>21</v>
      </c>
      <c r="H7" s="90"/>
      <c r="I7" s="90" t="s">
        <v>22</v>
      </c>
      <c r="J7" s="90"/>
      <c r="K7" s="90"/>
      <c r="L7" s="83" t="s">
        <v>23</v>
      </c>
      <c r="M7" s="83"/>
      <c r="N7" s="83" t="s">
        <v>24</v>
      </c>
      <c r="O7" s="83"/>
      <c r="P7" s="83" t="s">
        <v>25</v>
      </c>
      <c r="Q7" s="83"/>
      <c r="R7" s="83"/>
      <c r="S7" s="83"/>
    </row>
    <row r="8" spans="1:19" x14ac:dyDescent="0.15">
      <c r="R8" s="9"/>
    </row>
    <row r="9" spans="1:19" s="11" customFormat="1" ht="39" customHeight="1" x14ac:dyDescent="0.15">
      <c r="A9" s="99" t="s">
        <v>26</v>
      </c>
      <c r="B9" s="84" t="s">
        <v>27</v>
      </c>
      <c r="C9" s="86" t="s">
        <v>21</v>
      </c>
      <c r="D9" s="87"/>
      <c r="E9" s="88"/>
      <c r="F9" s="86" t="s">
        <v>22</v>
      </c>
      <c r="G9" s="87"/>
      <c r="H9" s="88"/>
      <c r="I9" s="86" t="s">
        <v>28</v>
      </c>
      <c r="J9" s="87"/>
      <c r="K9" s="88"/>
      <c r="L9" s="86" t="s">
        <v>29</v>
      </c>
      <c r="M9" s="87"/>
      <c r="N9" s="88"/>
      <c r="O9" s="89" t="s">
        <v>25</v>
      </c>
      <c r="P9" s="89"/>
      <c r="Q9" s="89"/>
      <c r="R9" s="30"/>
      <c r="S9" s="30"/>
    </row>
    <row r="10" spans="1:19" s="11" customFormat="1" ht="39" customHeight="1" x14ac:dyDescent="0.15">
      <c r="A10" s="100"/>
      <c r="B10" s="85"/>
      <c r="C10" s="12" t="s">
        <v>30</v>
      </c>
      <c r="D10" s="12" t="s">
        <v>31</v>
      </c>
      <c r="E10" s="12" t="s">
        <v>32</v>
      </c>
      <c r="F10" s="12" t="s">
        <v>33</v>
      </c>
      <c r="G10" s="12" t="s">
        <v>31</v>
      </c>
      <c r="H10" s="12" t="s">
        <v>32</v>
      </c>
      <c r="I10" s="12" t="s">
        <v>30</v>
      </c>
      <c r="J10" s="12" t="s">
        <v>31</v>
      </c>
      <c r="K10" s="12" t="s">
        <v>32</v>
      </c>
      <c r="L10" s="13" t="s">
        <v>30</v>
      </c>
      <c r="M10" s="13" t="s">
        <v>34</v>
      </c>
      <c r="N10" s="13" t="s">
        <v>32</v>
      </c>
      <c r="O10" s="12" t="s">
        <v>30</v>
      </c>
      <c r="P10" s="12" t="s">
        <v>31</v>
      </c>
      <c r="Q10" s="12" t="s">
        <v>32</v>
      </c>
      <c r="R10" s="14"/>
      <c r="S10" s="14"/>
    </row>
    <row r="11" spans="1:19" ht="39" customHeight="1" x14ac:dyDescent="0.15">
      <c r="A11" s="100"/>
      <c r="B11" s="12" t="s">
        <v>35</v>
      </c>
      <c r="C11" s="15">
        <v>3000</v>
      </c>
      <c r="D11" s="15"/>
      <c r="E11" s="15">
        <f>C11*D11</f>
        <v>0</v>
      </c>
      <c r="F11" s="15">
        <v>3000</v>
      </c>
      <c r="G11" s="15"/>
      <c r="H11" s="15">
        <f>F11*G11</f>
        <v>0</v>
      </c>
      <c r="I11" s="16">
        <v>3000</v>
      </c>
      <c r="J11" s="16"/>
      <c r="K11" s="16">
        <f>I11*J11</f>
        <v>0</v>
      </c>
      <c r="L11" s="15">
        <v>3000</v>
      </c>
      <c r="M11" s="15"/>
      <c r="N11" s="15">
        <f>L11*M11</f>
        <v>0</v>
      </c>
      <c r="O11" s="16">
        <v>3000</v>
      </c>
      <c r="P11" s="16"/>
      <c r="Q11" s="16">
        <f>O11*P11</f>
        <v>0</v>
      </c>
      <c r="R11" s="9"/>
      <c r="S11" s="9"/>
    </row>
    <row r="12" spans="1:19" ht="42.75" customHeight="1" x14ac:dyDescent="0.15">
      <c r="A12" s="100"/>
      <c r="B12" s="12" t="s">
        <v>36</v>
      </c>
      <c r="C12" s="15">
        <v>2000</v>
      </c>
      <c r="D12" s="15"/>
      <c r="E12" s="15">
        <f>C12*D12</f>
        <v>0</v>
      </c>
      <c r="F12" s="15">
        <v>2000</v>
      </c>
      <c r="G12" s="15"/>
      <c r="H12" s="15">
        <f>F12*G12</f>
        <v>0</v>
      </c>
      <c r="I12" s="15">
        <v>1500</v>
      </c>
      <c r="J12" s="15"/>
      <c r="K12" s="16">
        <f>I12*J12</f>
        <v>0</v>
      </c>
      <c r="L12" s="15">
        <v>1000</v>
      </c>
      <c r="M12" s="15"/>
      <c r="N12" s="15">
        <f>L12*M12</f>
        <v>0</v>
      </c>
      <c r="O12" s="15">
        <v>1000</v>
      </c>
      <c r="P12" s="15"/>
      <c r="Q12" s="15">
        <f>O12*P12</f>
        <v>0</v>
      </c>
      <c r="R12" s="9"/>
      <c r="S12" s="9"/>
    </row>
    <row r="13" spans="1:19" ht="42.75" customHeight="1" x14ac:dyDescent="0.15">
      <c r="A13" s="101"/>
      <c r="B13" s="86" t="s">
        <v>46</v>
      </c>
      <c r="C13" s="87"/>
      <c r="D13" s="87"/>
      <c r="E13" s="87"/>
      <c r="F13" s="87"/>
      <c r="G13" s="87"/>
      <c r="H13" s="88"/>
      <c r="I13" s="86"/>
      <c r="J13" s="87"/>
      <c r="K13" s="22" t="s">
        <v>47</v>
      </c>
      <c r="L13" s="86"/>
      <c r="M13" s="88"/>
      <c r="N13" s="22" t="s">
        <v>47</v>
      </c>
      <c r="O13" s="86"/>
      <c r="P13" s="88"/>
      <c r="Q13" s="22" t="s">
        <v>47</v>
      </c>
      <c r="R13" s="9"/>
      <c r="S13" s="9"/>
    </row>
    <row r="14" spans="1:19" ht="21.75" customHeight="1" x14ac:dyDescent="0.15">
      <c r="R14" s="9"/>
      <c r="S14" s="9"/>
    </row>
    <row r="15" spans="1:19" ht="14.25" x14ac:dyDescent="0.15">
      <c r="B15" s="94" t="s">
        <v>37</v>
      </c>
      <c r="C15" s="94"/>
      <c r="D15" s="94">
        <f>E11+E12+H11+H12+K11+K12+N11+N12+Q11+Q12</f>
        <v>0</v>
      </c>
      <c r="E15" s="94"/>
      <c r="F15" s="94"/>
      <c r="G15" s="94"/>
      <c r="H15" s="95" t="s">
        <v>38</v>
      </c>
      <c r="I15" s="17"/>
      <c r="J15" s="91" t="s">
        <v>39</v>
      </c>
      <c r="K15" s="91"/>
      <c r="L15" s="91"/>
      <c r="M15" s="91"/>
      <c r="N15" s="91"/>
      <c r="O15" s="91"/>
      <c r="P15" s="91"/>
    </row>
    <row r="16" spans="1:19" ht="14.25" x14ac:dyDescent="0.15">
      <c r="B16" s="94"/>
      <c r="C16" s="94"/>
      <c r="D16" s="94"/>
      <c r="E16" s="94"/>
      <c r="F16" s="94"/>
      <c r="G16" s="94"/>
      <c r="H16" s="96"/>
      <c r="I16" s="17"/>
      <c r="J16" s="91"/>
      <c r="K16" s="91"/>
      <c r="L16" s="91"/>
      <c r="M16" s="91"/>
      <c r="N16" s="91"/>
      <c r="O16" s="91"/>
      <c r="P16" s="91"/>
    </row>
    <row r="17" spans="2:16" ht="14.25" x14ac:dyDescent="0.15">
      <c r="B17" s="94"/>
      <c r="C17" s="94"/>
      <c r="D17" s="94"/>
      <c r="E17" s="94"/>
      <c r="F17" s="94"/>
      <c r="G17" s="94"/>
      <c r="H17" s="97"/>
      <c r="I17" s="17"/>
      <c r="J17" s="91"/>
      <c r="K17" s="91"/>
      <c r="L17" s="91"/>
      <c r="M17" s="91"/>
      <c r="N17" s="91"/>
      <c r="O17" s="91"/>
      <c r="P17" s="91"/>
    </row>
    <row r="18" spans="2:16" ht="21" customHeight="1" x14ac:dyDescent="0.15"/>
    <row r="19" spans="2:16" s="18" customFormat="1" ht="14.25" x14ac:dyDescent="0.15">
      <c r="B19" s="93" t="s">
        <v>40</v>
      </c>
      <c r="C19" s="93"/>
      <c r="D19" s="93"/>
      <c r="E19" s="93"/>
      <c r="F19" s="93"/>
      <c r="H19" s="93" t="s">
        <v>41</v>
      </c>
      <c r="I19" s="93"/>
      <c r="J19" s="93"/>
      <c r="K19" s="93"/>
      <c r="L19" s="93"/>
    </row>
  </sheetData>
  <mergeCells count="28">
    <mergeCell ref="J15:K17"/>
    <mergeCell ref="L15:P17"/>
    <mergeCell ref="A2:F2"/>
    <mergeCell ref="B19:F19"/>
    <mergeCell ref="H19:L19"/>
    <mergeCell ref="P7:Q7"/>
    <mergeCell ref="B15:C17"/>
    <mergeCell ref="D15:G17"/>
    <mergeCell ref="H15:H17"/>
    <mergeCell ref="A4:O4"/>
    <mergeCell ref="A5:O5"/>
    <mergeCell ref="A9:A13"/>
    <mergeCell ref="B13:H13"/>
    <mergeCell ref="I13:J13"/>
    <mergeCell ref="L13:M13"/>
    <mergeCell ref="O13:P13"/>
    <mergeCell ref="R7:S7"/>
    <mergeCell ref="B9:B10"/>
    <mergeCell ref="C9:E9"/>
    <mergeCell ref="F9:H9"/>
    <mergeCell ref="I9:K9"/>
    <mergeCell ref="L9:N9"/>
    <mergeCell ref="O9:Q9"/>
    <mergeCell ref="A7:F7"/>
    <mergeCell ref="G7:H7"/>
    <mergeCell ref="I7:K7"/>
    <mergeCell ref="L7:M7"/>
    <mergeCell ref="N7:O7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 (完成)</vt:lpstr>
      <vt:lpstr>委員長・部長用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2016-09-28T09:11:12Z</dcterms:created>
  <dcterms:modified xsi:type="dcterms:W3CDTF">2016-10-17T02:42:30Z</dcterms:modified>
</cp:coreProperties>
</file>